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Dashboard" sheetId="1" state="visible" r:id="rId3"/>
    <sheet name="Company Database" sheetId="2" state="visible" r:id="rId4"/>
    <sheet name="Regional Analysis" sheetId="3" state="visible" r:id="rId5"/>
    <sheet name="Deal Tracker" sheetId="4" state="visible" r:id="rId6"/>
    <sheet name="Technology Adoption" sheetId="5" state="visible" r:id="rId7"/>
    <sheet name="Use Case Library" sheetId="6" state="visible" r:id="rId8"/>
    <sheet name="Competitive Benchmark" sheetId="7" state="visible" r:id="rId9"/>
    <sheet name="Forecast Model" sheetId="8" state="visible" r:id="rId10"/>
    <sheet name="Glossary &amp; Methodology" sheetId="9" state="visible" r:id="rId11"/>
  </sheets>
  <definedNames>
    <definedName function="false" hidden="true" localSheetId="1" name="_xlnm._FilterDatabase" vbProcedure="false">'Company Database'!$A$4:$X$524</definedName>
    <definedName function="false" hidden="true" localSheetId="6" name="_xlnm._FilterDatabase" vbProcedure="false">'Competitive Benchmark'!$A$4:$P$204</definedName>
    <definedName function="false" hidden="true" localSheetId="3" name="_xlnm._FilterDatabase" vbProcedure="false">'Deal Tracker'!$A$4:$Q$624</definedName>
    <definedName function="false" hidden="true" localSheetId="2" name="_xlnm._FilterDatabase" vbProcedure="false">'Regional Analysis'!$A$4:$L$58</definedName>
    <definedName function="false" hidden="true" localSheetId="4" name="_xlnm._FilterDatabase" vbProcedure="false">'Technology Adoption'!$A$4:$K$544</definedName>
    <definedName function="false" hidden="true" localSheetId="5" name="_xlnm._FilterDatabase" vbProcedure="false">'Use Case Library'!$A$4:$R$404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<sst xmlns="http://schemas.openxmlformats.org/spreadsheetml/2006/main" count="24090" uniqueCount="2775">
  <si>
    <t xml:space="preserve">Logistics Automation Market — Executive Dashboard</t>
  </si>
  <si>
    <t xml:space="preserve">H Heuristics  |  March 2026  |  Confidential</t>
  </si>
  <si>
    <t xml:space="preserve">Market Size 2025E</t>
  </si>
  <si>
    <t xml:space="preserve">CAGR 2024–2030</t>
  </si>
  <si>
    <t xml:space="preserve">Market Size 2030E</t>
  </si>
  <si>
    <t xml:space="preserve">AI Adoption Rate</t>
  </si>
  <si>
    <t xml:space="preserve">Total Investment 2024</t>
  </si>
  <si>
    <t xml:space="preserve">M&amp;A Deals &gt;$100M (2024)</t>
  </si>
  <si>
    <t xml:space="preserve">$79.5B</t>
  </si>
  <si>
    <t xml:space="preserve">23.8%</t>
  </si>
  <si>
    <t xml:space="preserve">$230.1B</t>
  </si>
  <si>
    <t xml:space="preserve">62%</t>
  </si>
  <si>
    <t xml:space="preserve">$35.6B</t>
  </si>
  <si>
    <t xml:space="preserve">47</t>
  </si>
  <si>
    <t xml:space="preserve">Global Market Size Summary (USD Billions)</t>
  </si>
  <si>
    <t xml:space="preserve">Year</t>
  </si>
  <si>
    <t xml:space="preserve">Market Size ($B)</t>
  </si>
  <si>
    <t xml:space="preserve">YoY Growth (%)</t>
  </si>
  <si>
    <t xml:space="preserve">Cumulative Growth (%)</t>
  </si>
  <si>
    <t xml:space="preserve">VC/PE Investment ($B)</t>
  </si>
  <si>
    <t xml:space="preserve">Corporate Investment ($B)</t>
  </si>
  <si>
    <t xml:space="preserve">—</t>
  </si>
  <si>
    <t xml:space="preserve">2025E</t>
  </si>
  <si>
    <t xml:space="preserve">2026E</t>
  </si>
  <si>
    <t xml:space="preserve">2027E</t>
  </si>
  <si>
    <t xml:space="preserve">2028E</t>
  </si>
  <si>
    <t xml:space="preserve">2029E</t>
  </si>
  <si>
    <t xml:space="preserve">2030E</t>
  </si>
  <si>
    <t xml:space="preserve">Market Segments — 2025E Revenue &amp; Growth</t>
  </si>
  <si>
    <t xml:space="preserve">Segment</t>
  </si>
  <si>
    <t xml:space="preserve">Revenue 2025E ($B)</t>
  </si>
  <si>
    <t xml:space="preserve">Market Share (%)</t>
  </si>
  <si>
    <t xml:space="preserve">CAGR 2024–30 (%)</t>
  </si>
  <si>
    <t xml:space="preserve">Key Technology</t>
  </si>
  <si>
    <t xml:space="preserve">Primary Buyers</t>
  </si>
  <si>
    <t xml:space="preserve">Warehouse Automation</t>
  </si>
  <si>
    <t xml:space="preserve">AMRs, AS/RS, Pick-to-Light</t>
  </si>
  <si>
    <t xml:space="preserve">3PLs, E-commerce</t>
  </si>
  <si>
    <t xml:space="preserve">Transportation Management</t>
  </si>
  <si>
    <t xml:space="preserve">Route AI, Freight Matching</t>
  </si>
  <si>
    <t xml:space="preserve">Carriers, Shippers</t>
  </si>
  <si>
    <t xml:space="preserve">AI/ML Analytics Platforms</t>
  </si>
  <si>
    <t xml:space="preserve">Demand Forecasting, Optimization</t>
  </si>
  <si>
    <t xml:space="preserve">Enterprise, 3PLs</t>
  </si>
  <si>
    <t xml:space="preserve">Autonomous Robotics</t>
  </si>
  <si>
    <t xml:space="preserve">AMRs, Drones, Cobots</t>
  </si>
  <si>
    <t xml:space="preserve">Warehousing, Manufacturing</t>
  </si>
  <si>
    <t xml:space="preserve">Inventory Optimization</t>
  </si>
  <si>
    <t xml:space="preserve">Digital Twins, Predictive Analytics</t>
  </si>
  <si>
    <t xml:space="preserve">Retail, CPG</t>
  </si>
  <si>
    <t xml:space="preserve">Last-Mile Delivery</t>
  </si>
  <si>
    <t xml:space="preserve">Autonomous Vehicles, Drones</t>
  </si>
  <si>
    <t xml:space="preserve">E-commerce, Grocery</t>
  </si>
  <si>
    <t xml:space="preserve">TOTAL</t>
  </si>
  <si>
    <t xml:space="preserve">Logistics Automation — Company Database</t>
  </si>
  <si>
    <t xml:space="preserve">520 companies across all segments and regions  |  H Heuristics Proprietary</t>
  </si>
  <si>
    <t xml:space="preserve">Company ID</t>
  </si>
  <si>
    <t xml:space="preserve">Company Name</t>
  </si>
  <si>
    <t xml:space="preserve">Headquarters</t>
  </si>
  <si>
    <t xml:space="preserve">Region</t>
  </si>
  <si>
    <t xml:space="preserve">Segment (Primary)</t>
  </si>
  <si>
    <t xml:space="preserve">Segment (Secondary)</t>
  </si>
  <si>
    <t xml:space="preserve">Sub-Category</t>
  </si>
  <si>
    <t xml:space="preserve">Founded</t>
  </si>
  <si>
    <t xml:space="preserve">Employees</t>
  </si>
  <si>
    <t xml:space="preserve">Revenue 2024E ($M)</t>
  </si>
  <si>
    <t xml:space="preserve">Revenue 2023 ($M)</t>
  </si>
  <si>
    <t xml:space="preserve">Funding Total ($M)</t>
  </si>
  <si>
    <t xml:space="preserve">Last Round</t>
  </si>
  <si>
    <t xml:space="preserve">Last Round Size ($M)</t>
  </si>
  <si>
    <t xml:space="preserve">Valuation ($M)</t>
  </si>
  <si>
    <t xml:space="preserve">Public/Private</t>
  </si>
  <si>
    <t xml:space="preserve">Ticker</t>
  </si>
  <si>
    <t xml:space="preserve">AI Maturity</t>
  </si>
  <si>
    <t xml:space="preserve">Target Customer</t>
  </si>
  <si>
    <t xml:space="preserve">Notable Clients</t>
  </si>
  <si>
    <t xml:space="preserve">Strategic Focus</t>
  </si>
  <si>
    <t xml:space="preserve">Risk Rating</t>
  </si>
  <si>
    <t xml:space="preserve">LA-1001</t>
  </si>
  <si>
    <t xml:space="preserve">Siemens AG</t>
  </si>
  <si>
    <t xml:space="preserve">Munich, Germany</t>
  </si>
  <si>
    <t xml:space="preserve">Europe</t>
  </si>
  <si>
    <t xml:space="preserve">AI/ML Platforms</t>
  </si>
  <si>
    <t xml:space="preserve">Industrial IoT</t>
  </si>
  <si>
    <t xml:space="preserve">N/A</t>
  </si>
  <si>
    <t xml:space="preserve">Public</t>
  </si>
  <si>
    <t xml:space="preserve">SIE.DE</t>
  </si>
  <si>
    <t xml:space="preserve">IoT Platform, Digital Twin</t>
  </si>
  <si>
    <t xml:space="preserve">Advanced</t>
  </si>
  <si>
    <t xml:space="preserve">Enterprise</t>
  </si>
  <si>
    <t xml:space="preserve">BMW, Amazon, DHL</t>
  </si>
  <si>
    <t xml:space="preserve">Geographic growth</t>
  </si>
  <si>
    <t xml:space="preserve">Low</t>
  </si>
  <si>
    <t xml:space="preserve">LA-1002</t>
  </si>
  <si>
    <t xml:space="preserve">Honeywell Intelligrated</t>
  </si>
  <si>
    <t xml:space="preserve">Charlotte, NC</t>
  </si>
  <si>
    <t xml:space="preserve">North America</t>
  </si>
  <si>
    <t xml:space="preserve">WMS &amp; Sensors</t>
  </si>
  <si>
    <t xml:space="preserve">HON</t>
  </si>
  <si>
    <t xml:space="preserve">AI-powered WMS, Sensor Tech</t>
  </si>
  <si>
    <t xml:space="preserve">Walmart, FedEx</t>
  </si>
  <si>
    <t xml:space="preserve">Enterprise upsell</t>
  </si>
  <si>
    <t xml:space="preserve">LA-1003</t>
  </si>
  <si>
    <t xml:space="preserve">Dematic (KION Group)</t>
  </si>
  <si>
    <t xml:space="preserve">Grand Rapids, MI</t>
  </si>
  <si>
    <t xml:space="preserve">AS/RS &amp; Conveyor</t>
  </si>
  <si>
    <t xml:space="preserve">KGX.DE</t>
  </si>
  <si>
    <t xml:space="preserve">AS/RS, AGV Systems</t>
  </si>
  <si>
    <t xml:space="preserve">Mature</t>
  </si>
  <si>
    <t xml:space="preserve">3PL, Retail</t>
  </si>
  <si>
    <t xml:space="preserve">Kroger, Walmart</t>
  </si>
  <si>
    <t xml:space="preserve">RaaS scaling</t>
  </si>
  <si>
    <t xml:space="preserve">LA-1004</t>
  </si>
  <si>
    <t xml:space="preserve">Blue Yonder</t>
  </si>
  <si>
    <t xml:space="preserve">Scottsdale, AZ</t>
  </si>
  <si>
    <t xml:space="preserve">SCM Software</t>
  </si>
  <si>
    <t xml:space="preserve">PE Buyout</t>
  </si>
  <si>
    <t xml:space="preserve">Private</t>
  </si>
  <si>
    <t xml:space="preserve">AI Forecasting, Fulfillment</t>
  </si>
  <si>
    <t xml:space="preserve">Unilever, Coca-Cola</t>
  </si>
  <si>
    <t xml:space="preserve">High</t>
  </si>
  <si>
    <t xml:space="preserve">LA-1005</t>
  </si>
  <si>
    <t xml:space="preserve">AutoStore</t>
  </si>
  <si>
    <t xml:space="preserve">Nedre Vats, Norway</t>
  </si>
  <si>
    <t xml:space="preserve">Cube Storage</t>
  </si>
  <si>
    <t xml:space="preserve">IPO</t>
  </si>
  <si>
    <t xml:space="preserve">AUTO.OL</t>
  </si>
  <si>
    <t xml:space="preserve">Cube Storage Robotics</t>
  </si>
  <si>
    <t xml:space="preserve">Puma, Gucci, Best Buy</t>
  </si>
  <si>
    <t xml:space="preserve">Emerging market entry</t>
  </si>
  <si>
    <t xml:space="preserve">LA-1006</t>
  </si>
  <si>
    <t xml:space="preserve">Symbotic</t>
  </si>
  <si>
    <t xml:space="preserve">Wilmington, MA</t>
  </si>
  <si>
    <t xml:space="preserve">Pallet Automation</t>
  </si>
  <si>
    <t xml:space="preserve">Growth Equity</t>
  </si>
  <si>
    <t xml:space="preserve">SYM</t>
  </si>
  <si>
    <t xml:space="preserve">AI Pallet Handling</t>
  </si>
  <si>
    <t xml:space="preserve">Retail, Grocery</t>
  </si>
  <si>
    <t xml:space="preserve">Walmart, Albertsons</t>
  </si>
  <si>
    <t xml:space="preserve">Sustainability compliance</t>
  </si>
  <si>
    <t xml:space="preserve">Medium</t>
  </si>
  <si>
    <t xml:space="preserve">LA-1007</t>
  </si>
  <si>
    <t xml:space="preserve">o9 Solutions</t>
  </si>
  <si>
    <t xml:space="preserve">Dallas, TX</t>
  </si>
  <si>
    <t xml:space="preserve">Planning Platform</t>
  </si>
  <si>
    <t xml:space="preserve">Series D</t>
  </si>
  <si>
    <t xml:space="preserve">AI Planning, Digital Brain</t>
  </si>
  <si>
    <t xml:space="preserve">Walmart, Google</t>
  </si>
  <si>
    <t xml:space="preserve">Platform expansion</t>
  </si>
  <si>
    <t xml:space="preserve">LA-1008</t>
  </si>
  <si>
    <t xml:space="preserve">Locus Robotics</t>
  </si>
  <si>
    <t xml:space="preserve">AMR Fleet</t>
  </si>
  <si>
    <t xml:space="preserve">Series F</t>
  </si>
  <si>
    <t xml:space="preserve">AMR Fleet Management</t>
  </si>
  <si>
    <t xml:space="preserve">3PL, E-commerce</t>
  </si>
  <si>
    <t xml:space="preserve">DHL, GEODIS</t>
  </si>
  <si>
    <t xml:space="preserve">LA-1009</t>
  </si>
  <si>
    <t xml:space="preserve">Kinaxis</t>
  </si>
  <si>
    <t xml:space="preserve">Ottawa, Canada</t>
  </si>
  <si>
    <t xml:space="preserve">Transportation Mgmt</t>
  </si>
  <si>
    <t xml:space="preserve">Supply Chain Planning</t>
  </si>
  <si>
    <t xml:space="preserve">KXS.TO</t>
  </si>
  <si>
    <t xml:space="preserve">Concurrent Planning AI</t>
  </si>
  <si>
    <t xml:space="preserve">Ford, P&amp;G</t>
  </si>
  <si>
    <t xml:space="preserve">LA-1010</t>
  </si>
  <si>
    <t xml:space="preserve">6 River Systems (Ocado)</t>
  </si>
  <si>
    <t xml:space="preserve">Waltham, MA</t>
  </si>
  <si>
    <t xml:space="preserve">Collaborative AMR</t>
  </si>
  <si>
    <t xml:space="preserve">Acquisition</t>
  </si>
  <si>
    <t xml:space="preserve">Acquired</t>
  </si>
  <si>
    <t xml:space="preserve">OCDO.L</t>
  </si>
  <si>
    <t xml:space="preserve">Collaborative AMRs</t>
  </si>
  <si>
    <t xml:space="preserve">Grocery, 3PL</t>
  </si>
  <si>
    <t xml:space="preserve">Ocado, XPO</t>
  </si>
  <si>
    <t xml:space="preserve">LA-1011</t>
  </si>
  <si>
    <t xml:space="preserve">OmniScale</t>
  </si>
  <si>
    <t xml:space="preserve">Seoul, South Korea</t>
  </si>
  <si>
    <t xml:space="preserve">East Asia</t>
  </si>
  <si>
    <t xml:space="preserve">Edge Computing</t>
  </si>
  <si>
    <t xml:space="preserve">Inventory Analytics</t>
  </si>
  <si>
    <t xml:space="preserve">Autonomous Driving</t>
  </si>
  <si>
    <t xml:space="preserve">Early Stage</t>
  </si>
  <si>
    <t xml:space="preserve">3PL</t>
  </si>
  <si>
    <t xml:space="preserve">M&amp;A consolidation</t>
  </si>
  <si>
    <t xml:space="preserve">LA-1012</t>
  </si>
  <si>
    <t xml:space="preserve">SwiftTech</t>
  </si>
  <si>
    <t xml:space="preserve">Paris, France</t>
  </si>
  <si>
    <t xml:space="preserve">Control Tower</t>
  </si>
  <si>
    <t xml:space="preserve">Series C</t>
  </si>
  <si>
    <t xml:space="preserve">AMR Navigation</t>
  </si>
  <si>
    <t xml:space="preserve">Developing</t>
  </si>
  <si>
    <t xml:space="preserve">LA-1013</t>
  </si>
  <si>
    <t xml:space="preserve">PrimeLogic</t>
  </si>
  <si>
    <t xml:space="preserve">Series B</t>
  </si>
  <si>
    <t xml:space="preserve">Generative AI Planning</t>
  </si>
  <si>
    <t xml:space="preserve">Grocery</t>
  </si>
  <si>
    <t xml:space="preserve">LA-1014</t>
  </si>
  <si>
    <t xml:space="preserve">Peakify</t>
  </si>
  <si>
    <t xml:space="preserve">Manila, Philippines</t>
  </si>
  <si>
    <t xml:space="preserve">South &amp; SE Asia</t>
  </si>
  <si>
    <t xml:space="preserve">Computer Vision</t>
  </si>
  <si>
    <t xml:space="preserve">Carbon Analytics</t>
  </si>
  <si>
    <t xml:space="preserve">LA13</t>
  </si>
  <si>
    <t xml:space="preserve">Predictive Maintenance</t>
  </si>
  <si>
    <t xml:space="preserve">LA-1015</t>
  </si>
  <si>
    <t xml:space="preserve">CoreAI</t>
  </si>
  <si>
    <t xml:space="preserve">Berlin, Germany</t>
  </si>
  <si>
    <t xml:space="preserve">Document Processing</t>
  </si>
  <si>
    <t xml:space="preserve">Seed</t>
  </si>
  <si>
    <t xml:space="preserve">LA-1016</t>
  </si>
  <si>
    <t xml:space="preserve">SmartWorks</t>
  </si>
  <si>
    <t xml:space="preserve">Los Angeles, CA</t>
  </si>
  <si>
    <t xml:space="preserve">Digital Twin Platform</t>
  </si>
  <si>
    <t xml:space="preserve">Real-time Tracking</t>
  </si>
  <si>
    <t xml:space="preserve">Vertical specialization</t>
  </si>
  <si>
    <t xml:space="preserve">LA-1017</t>
  </si>
  <si>
    <t xml:space="preserve">HyperX</t>
  </si>
  <si>
    <t xml:space="preserve">Seattle, WA</t>
  </si>
  <si>
    <t xml:space="preserve">NLP Analytics</t>
  </si>
  <si>
    <t xml:space="preserve">Government</t>
  </si>
  <si>
    <t xml:space="preserve">LA-1018</t>
  </si>
  <si>
    <t xml:space="preserve">DeltaRobotics</t>
  </si>
  <si>
    <t xml:space="preserve">London, UK</t>
  </si>
  <si>
    <t xml:space="preserve">IoT Infrastructure</t>
  </si>
  <si>
    <t xml:space="preserve">Route Optimization</t>
  </si>
  <si>
    <t xml:space="preserve">LA-1019</t>
  </si>
  <si>
    <t xml:space="preserve">VeloHub</t>
  </si>
  <si>
    <t xml:space="preserve">San Francisco, CA</t>
  </si>
  <si>
    <t xml:space="preserve">Demand Forecasting</t>
  </si>
  <si>
    <t xml:space="preserve">LA18</t>
  </si>
  <si>
    <t xml:space="preserve">LA-1020</t>
  </si>
  <si>
    <t xml:space="preserve">CargoOne</t>
  </si>
  <si>
    <t xml:space="preserve">Chicago, IL</t>
  </si>
  <si>
    <t xml:space="preserve">Digital Twin</t>
  </si>
  <si>
    <t xml:space="preserve">Freight Matching</t>
  </si>
  <si>
    <t xml:space="preserve">Healthcare</t>
  </si>
  <si>
    <t xml:space="preserve">LA-1021</t>
  </si>
  <si>
    <t xml:space="preserve">PulseSystems</t>
  </si>
  <si>
    <t xml:space="preserve">Dubai, UAE</t>
  </si>
  <si>
    <t xml:space="preserve">Middle East &amp; Africa</t>
  </si>
  <si>
    <t xml:space="preserve">LA-1022</t>
  </si>
  <si>
    <t xml:space="preserve">GridWave</t>
  </si>
  <si>
    <t xml:space="preserve">Cold Chain AI</t>
  </si>
  <si>
    <t xml:space="preserve">LA-1023</t>
  </si>
  <si>
    <t xml:space="preserve">NodeIQ</t>
  </si>
  <si>
    <t xml:space="preserve">Boston, MA</t>
  </si>
  <si>
    <t xml:space="preserve">LA22</t>
  </si>
  <si>
    <t xml:space="preserve">Edge Inference</t>
  </si>
  <si>
    <t xml:space="preserve">Manufacturing</t>
  </si>
  <si>
    <t xml:space="preserve">GenAI integration</t>
  </si>
  <si>
    <t xml:space="preserve">LA-1024</t>
  </si>
  <si>
    <t xml:space="preserve">LinkDynamics</t>
  </si>
  <si>
    <t xml:space="preserve">Ho Chi Minh City, Vietnam</t>
  </si>
  <si>
    <t xml:space="preserve">Sensor Systems</t>
  </si>
  <si>
    <t xml:space="preserve">LA-1025</t>
  </si>
  <si>
    <t xml:space="preserve">FlowPath</t>
  </si>
  <si>
    <t xml:space="preserve">Amsterdam, NL</t>
  </si>
  <si>
    <t xml:space="preserve">LA24</t>
  </si>
  <si>
    <t xml:space="preserve">IoT Sensor Fusion</t>
  </si>
  <si>
    <t xml:space="preserve">LA-1026</t>
  </si>
  <si>
    <t xml:space="preserve">StackSense</t>
  </si>
  <si>
    <t xml:space="preserve">Singapore</t>
  </si>
  <si>
    <t xml:space="preserve">Autonomous Delivery</t>
  </si>
  <si>
    <t xml:space="preserve">Series E</t>
  </si>
  <si>
    <t xml:space="preserve">LA-1027</t>
  </si>
  <si>
    <t xml:space="preserve">ShiftLabs</t>
  </si>
  <si>
    <t xml:space="preserve">Delhi, India</t>
  </si>
  <si>
    <t xml:space="preserve">LA26</t>
  </si>
  <si>
    <t xml:space="preserve">AI/ML Forecasting</t>
  </si>
  <si>
    <t xml:space="preserve">LA-1028</t>
  </si>
  <si>
    <t xml:space="preserve">BoltForge</t>
  </si>
  <si>
    <t xml:space="preserve">Mexico City, Mexico</t>
  </si>
  <si>
    <t xml:space="preserve">Latin America</t>
  </si>
  <si>
    <t xml:space="preserve">LA-1029</t>
  </si>
  <si>
    <t xml:space="preserve">ArcOps</t>
  </si>
  <si>
    <t xml:space="preserve">Shenzhen, China</t>
  </si>
  <si>
    <t xml:space="preserve">Drone Delivery</t>
  </si>
  <si>
    <t xml:space="preserve">IPO preparation</t>
  </si>
  <si>
    <t xml:space="preserve">LA-1030</t>
  </si>
  <si>
    <t xml:space="preserve">AtlasSolutions</t>
  </si>
  <si>
    <t xml:space="preserve">Edge AI</t>
  </si>
  <si>
    <t xml:space="preserve">SMB</t>
  </si>
  <si>
    <t xml:space="preserve">LA-1031</t>
  </si>
  <si>
    <t xml:space="preserve">AutoScale</t>
  </si>
  <si>
    <t xml:space="preserve">RaaS Platform</t>
  </si>
  <si>
    <t xml:space="preserve">LA-1032</t>
  </si>
  <si>
    <t xml:space="preserve">RoboTech</t>
  </si>
  <si>
    <t xml:space="preserve">Barcelona, Spain</t>
  </si>
  <si>
    <t xml:space="preserve">LA31</t>
  </si>
  <si>
    <t xml:space="preserve">Retail</t>
  </si>
  <si>
    <t xml:space="preserve">LA-1033</t>
  </si>
  <si>
    <t xml:space="preserve">LogiLogic</t>
  </si>
  <si>
    <t xml:space="preserve">LA-1034</t>
  </si>
  <si>
    <t xml:space="preserve">Fleetify</t>
  </si>
  <si>
    <t xml:space="preserve">Series A</t>
  </si>
  <si>
    <t xml:space="preserve">LA-1035</t>
  </si>
  <si>
    <t xml:space="preserve">WareAI</t>
  </si>
  <si>
    <t xml:space="preserve">LA-1036</t>
  </si>
  <si>
    <t xml:space="preserve">ChainWorks</t>
  </si>
  <si>
    <t xml:space="preserve">LA-1037</t>
  </si>
  <si>
    <t xml:space="preserve">ShipX</t>
  </si>
  <si>
    <t xml:space="preserve">Jakarta, Indonesia</t>
  </si>
  <si>
    <t xml:space="preserve">Drone Navigation</t>
  </si>
  <si>
    <t xml:space="preserve">E-commerce</t>
  </si>
  <si>
    <t xml:space="preserve">LA-1038</t>
  </si>
  <si>
    <t xml:space="preserve">FreightRobotics</t>
  </si>
  <si>
    <t xml:space="preserve">Osaka, Japan</t>
  </si>
  <si>
    <t xml:space="preserve">Carbon Optimization</t>
  </si>
  <si>
    <t xml:space="preserve">LA-1039</t>
  </si>
  <si>
    <t xml:space="preserve">RouteHub</t>
  </si>
  <si>
    <t xml:space="preserve">Mumbai, India</t>
  </si>
  <si>
    <t xml:space="preserve">LA-1040</t>
  </si>
  <si>
    <t xml:space="preserve">NexusOne</t>
  </si>
  <si>
    <t xml:space="preserve">LA39</t>
  </si>
  <si>
    <t xml:space="preserve">Robotic Manipulation</t>
  </si>
  <si>
    <t xml:space="preserve">LA-1041</t>
  </si>
  <si>
    <t xml:space="preserve">OmniSystems</t>
  </si>
  <si>
    <t xml:space="preserve">LA40</t>
  </si>
  <si>
    <t xml:space="preserve">LA-1042</t>
  </si>
  <si>
    <t xml:space="preserve">SwiftWave</t>
  </si>
  <si>
    <t xml:space="preserve">LA-1043</t>
  </si>
  <si>
    <t xml:space="preserve">PrimeIQ</t>
  </si>
  <si>
    <t xml:space="preserve">LA-1044</t>
  </si>
  <si>
    <t xml:space="preserve">PeakDynamics</t>
  </si>
  <si>
    <t xml:space="preserve">Bangalore, India</t>
  </si>
  <si>
    <t xml:space="preserve">LA-1045</t>
  </si>
  <si>
    <t xml:space="preserve">CorePath</t>
  </si>
  <si>
    <t xml:space="preserve">Stockholm, Sweden</t>
  </si>
  <si>
    <t xml:space="preserve">LA-1046</t>
  </si>
  <si>
    <t xml:space="preserve">SmartSense</t>
  </si>
  <si>
    <t xml:space="preserve">LA-1047</t>
  </si>
  <si>
    <t xml:space="preserve">HyperLabs</t>
  </si>
  <si>
    <t xml:space="preserve">LA-1048</t>
  </si>
  <si>
    <t xml:space="preserve">DeltaForge</t>
  </si>
  <si>
    <t xml:space="preserve">LA-1049</t>
  </si>
  <si>
    <t xml:space="preserve">VeloOps</t>
  </si>
  <si>
    <t xml:space="preserve">LA-1050</t>
  </si>
  <si>
    <t xml:space="preserve">CargoSolutions</t>
  </si>
  <si>
    <t xml:space="preserve">Guadalajara, Mexico</t>
  </si>
  <si>
    <t xml:space="preserve">LA-1051</t>
  </si>
  <si>
    <t xml:space="preserve">PulseScale</t>
  </si>
  <si>
    <t xml:space="preserve">LA-1052</t>
  </si>
  <si>
    <t xml:space="preserve">GridTech</t>
  </si>
  <si>
    <t xml:space="preserve">Austin, TX</t>
  </si>
  <si>
    <t xml:space="preserve">LA-1053</t>
  </si>
  <si>
    <t xml:space="preserve">NodeLogic</t>
  </si>
  <si>
    <t xml:space="preserve">LA-1054</t>
  </si>
  <si>
    <t xml:space="preserve">Linkify</t>
  </si>
  <si>
    <t xml:space="preserve">Medellín, Colombia</t>
  </si>
  <si>
    <t xml:space="preserve">LA-1055</t>
  </si>
  <si>
    <t xml:space="preserve">FlowAI</t>
  </si>
  <si>
    <t xml:space="preserve">New York, NY</t>
  </si>
  <si>
    <t xml:space="preserve">LA-1056</t>
  </si>
  <si>
    <t xml:space="preserve">StackWorks</t>
  </si>
  <si>
    <t xml:space="preserve">Hyderabad, India</t>
  </si>
  <si>
    <t xml:space="preserve">LA-1057</t>
  </si>
  <si>
    <t xml:space="preserve">ShiftX</t>
  </si>
  <si>
    <t xml:space="preserve">Beijing, China</t>
  </si>
  <si>
    <t xml:space="preserve">LA-1058</t>
  </si>
  <si>
    <t xml:space="preserve">BoltRobotics</t>
  </si>
  <si>
    <t xml:space="preserve">LA-1059</t>
  </si>
  <si>
    <t xml:space="preserve">ArcHub</t>
  </si>
  <si>
    <t xml:space="preserve">Zurich, Switzerland</t>
  </si>
  <si>
    <t xml:space="preserve">LA-1060</t>
  </si>
  <si>
    <t xml:space="preserve">AtlasOne</t>
  </si>
  <si>
    <t xml:space="preserve">Shanghai, China</t>
  </si>
  <si>
    <t xml:space="preserve">WMS Software</t>
  </si>
  <si>
    <t xml:space="preserve">LA59</t>
  </si>
  <si>
    <t xml:space="preserve">LA-1061</t>
  </si>
  <si>
    <t xml:space="preserve">AutoSystems</t>
  </si>
  <si>
    <t xml:space="preserve">LA-1062</t>
  </si>
  <si>
    <t xml:space="preserve">RoboWave</t>
  </si>
  <si>
    <t xml:space="preserve">Dublin, Ireland</t>
  </si>
  <si>
    <t xml:space="preserve">LA-1063</t>
  </si>
  <si>
    <t xml:space="preserve">LogiIQ</t>
  </si>
  <si>
    <t xml:space="preserve">LA-1064</t>
  </si>
  <si>
    <t xml:space="preserve">FleetDynamics</t>
  </si>
  <si>
    <t xml:space="preserve">LA-1065</t>
  </si>
  <si>
    <t xml:space="preserve">WarePath</t>
  </si>
  <si>
    <t xml:space="preserve">LA-1066</t>
  </si>
  <si>
    <t xml:space="preserve">ChainSense</t>
  </si>
  <si>
    <t xml:space="preserve">LA65</t>
  </si>
  <si>
    <t xml:space="preserve">LA-1067</t>
  </si>
  <si>
    <t xml:space="preserve">ShipLabs</t>
  </si>
  <si>
    <t xml:space="preserve">LA-1068</t>
  </si>
  <si>
    <t xml:space="preserve">FreightForge</t>
  </si>
  <si>
    <t xml:space="preserve">LA-1069</t>
  </si>
  <si>
    <t xml:space="preserve">RouteOps</t>
  </si>
  <si>
    <t xml:space="preserve">LA-1070</t>
  </si>
  <si>
    <t xml:space="preserve">NexusSolutions</t>
  </si>
  <si>
    <t xml:space="preserve">LA-1071</t>
  </si>
  <si>
    <t xml:space="preserve">Tokyo, Japan</t>
  </si>
  <si>
    <t xml:space="preserve">Computer Vision QC</t>
  </si>
  <si>
    <t xml:space="preserve">LA-1072</t>
  </si>
  <si>
    <t xml:space="preserve">LA71</t>
  </si>
  <si>
    <t xml:space="preserve">LA-1073</t>
  </si>
  <si>
    <t xml:space="preserve">LA-1074</t>
  </si>
  <si>
    <t xml:space="preserve">LA-1075</t>
  </si>
  <si>
    <t xml:space="preserve">Toronto, Canada</t>
  </si>
  <si>
    <t xml:space="preserve">LA74</t>
  </si>
  <si>
    <t xml:space="preserve">LA-1076</t>
  </si>
  <si>
    <t xml:space="preserve">Denver, CO</t>
  </si>
  <si>
    <t xml:space="preserve">LA-1077</t>
  </si>
  <si>
    <t xml:space="preserve">LA-1078</t>
  </si>
  <si>
    <t xml:space="preserve">Bangkok, Thailand</t>
  </si>
  <si>
    <t xml:space="preserve">LA-1079</t>
  </si>
  <si>
    <t xml:space="preserve">LA-1080</t>
  </si>
  <si>
    <t xml:space="preserve">LA-1081</t>
  </si>
  <si>
    <t xml:space="preserve">LA-1082</t>
  </si>
  <si>
    <t xml:space="preserve">LA-1083</t>
  </si>
  <si>
    <t xml:space="preserve">Dhaka, Bangladesh</t>
  </si>
  <si>
    <t xml:space="preserve">LA-1084</t>
  </si>
  <si>
    <t xml:space="preserve">Taipei, Taiwan</t>
  </si>
  <si>
    <t xml:space="preserve">LA-1085</t>
  </si>
  <si>
    <t xml:space="preserve">LA84</t>
  </si>
  <si>
    <t xml:space="preserve">LA-1086</t>
  </si>
  <si>
    <t xml:space="preserve">LA85</t>
  </si>
  <si>
    <t xml:space="preserve">LA-1087</t>
  </si>
  <si>
    <t xml:space="preserve">Abu Dhabi, UAE</t>
  </si>
  <si>
    <t xml:space="preserve">Robotic Picking</t>
  </si>
  <si>
    <t xml:space="preserve">LA-1088</t>
  </si>
  <si>
    <t xml:space="preserve">LA-1089</t>
  </si>
  <si>
    <t xml:space="preserve">LA-1090</t>
  </si>
  <si>
    <t xml:space="preserve">São Paulo, Brazil</t>
  </si>
  <si>
    <t xml:space="preserve">LA-1091</t>
  </si>
  <si>
    <t xml:space="preserve">LA-1092</t>
  </si>
  <si>
    <t xml:space="preserve">LA-1093</t>
  </si>
  <si>
    <t xml:space="preserve">Helsinki, Finland</t>
  </si>
  <si>
    <t xml:space="preserve">LA-1094</t>
  </si>
  <si>
    <t xml:space="preserve">LA93</t>
  </si>
  <si>
    <t xml:space="preserve">LA-1095</t>
  </si>
  <si>
    <t xml:space="preserve">LA-1096</t>
  </si>
  <si>
    <t xml:space="preserve">LA-1097</t>
  </si>
  <si>
    <t xml:space="preserve">LA-1098</t>
  </si>
  <si>
    <t xml:space="preserve">LA-1099</t>
  </si>
  <si>
    <t xml:space="preserve">Tel Aviv, Israel</t>
  </si>
  <si>
    <t xml:space="preserve">LA98</t>
  </si>
  <si>
    <t xml:space="preserve">LA-1100</t>
  </si>
  <si>
    <t xml:space="preserve">LA-1101</t>
  </si>
  <si>
    <t xml:space="preserve">LA-1102</t>
  </si>
  <si>
    <t xml:space="preserve">LA-1103</t>
  </si>
  <si>
    <t xml:space="preserve">LA-1104</t>
  </si>
  <si>
    <t xml:space="preserve">Hangzhou, China</t>
  </si>
  <si>
    <t xml:space="preserve">LA-1105</t>
  </si>
  <si>
    <t xml:space="preserve">LA-1106</t>
  </si>
  <si>
    <t xml:space="preserve">LA-1107</t>
  </si>
  <si>
    <t xml:space="preserve">LA-1108</t>
  </si>
  <si>
    <t xml:space="preserve">LA-1109</t>
  </si>
  <si>
    <t xml:space="preserve">Monterrey, Mexico</t>
  </si>
  <si>
    <t xml:space="preserve">LA-1110</t>
  </si>
  <si>
    <t xml:space="preserve">LA-1111</t>
  </si>
  <si>
    <t xml:space="preserve">LA-1112</t>
  </si>
  <si>
    <t xml:space="preserve">LA-1113</t>
  </si>
  <si>
    <t xml:space="preserve">LA-1114</t>
  </si>
  <si>
    <t xml:space="preserve">LA-1115</t>
  </si>
  <si>
    <t xml:space="preserve">LA-1116</t>
  </si>
  <si>
    <t xml:space="preserve">Lima, Peru</t>
  </si>
  <si>
    <t xml:space="preserve">LA115</t>
  </si>
  <si>
    <t xml:space="preserve">LA-1117</t>
  </si>
  <si>
    <t xml:space="preserve">Warehouse Simulation</t>
  </si>
  <si>
    <t xml:space="preserve">LA-1118</t>
  </si>
  <si>
    <t xml:space="preserve">LA-1119</t>
  </si>
  <si>
    <t xml:space="preserve">LA-1120</t>
  </si>
  <si>
    <t xml:space="preserve">LA-1121</t>
  </si>
  <si>
    <t xml:space="preserve">LA-1122</t>
  </si>
  <si>
    <t xml:space="preserve">LA-1123</t>
  </si>
  <si>
    <t xml:space="preserve">Atlanta, GA</t>
  </si>
  <si>
    <t xml:space="preserve">LA122</t>
  </si>
  <si>
    <t xml:space="preserve">LA-1124</t>
  </si>
  <si>
    <t xml:space="preserve">LA-1125</t>
  </si>
  <si>
    <t xml:space="preserve">LA-1126</t>
  </si>
  <si>
    <t xml:space="preserve">LA-1127</t>
  </si>
  <si>
    <t xml:space="preserve">LA-1128</t>
  </si>
  <si>
    <t xml:space="preserve">LA-1129</t>
  </si>
  <si>
    <t xml:space="preserve">LA-1130</t>
  </si>
  <si>
    <t xml:space="preserve">LA-1131</t>
  </si>
  <si>
    <t xml:space="preserve">LA-1132</t>
  </si>
  <si>
    <t xml:space="preserve">LA-1133</t>
  </si>
  <si>
    <t xml:space="preserve">Bogotá, Colombia</t>
  </si>
  <si>
    <t xml:space="preserve">LA-1134</t>
  </si>
  <si>
    <t xml:space="preserve">LA-1135</t>
  </si>
  <si>
    <t xml:space="preserve">LA134</t>
  </si>
  <si>
    <t xml:space="preserve">LA-1136</t>
  </si>
  <si>
    <t xml:space="preserve">LA135</t>
  </si>
  <si>
    <t xml:space="preserve">LA-1137</t>
  </si>
  <si>
    <t xml:space="preserve">LA-1138</t>
  </si>
  <si>
    <t xml:space="preserve">LA-1139</t>
  </si>
  <si>
    <t xml:space="preserve">LA-1140</t>
  </si>
  <si>
    <t xml:space="preserve">LA-1141</t>
  </si>
  <si>
    <t xml:space="preserve">LA140</t>
  </si>
  <si>
    <t xml:space="preserve">LA-1142</t>
  </si>
  <si>
    <t xml:space="preserve">LA-1143</t>
  </si>
  <si>
    <t xml:space="preserve">LA-1144</t>
  </si>
  <si>
    <t xml:space="preserve">LA-1145</t>
  </si>
  <si>
    <t xml:space="preserve">LA-1146</t>
  </si>
  <si>
    <t xml:space="preserve">Kuala Lumpur, Malaysia</t>
  </si>
  <si>
    <t xml:space="preserve">LA145</t>
  </si>
  <si>
    <t xml:space="preserve">LA-1147</t>
  </si>
  <si>
    <t xml:space="preserve">LA-1148</t>
  </si>
  <si>
    <t xml:space="preserve">LA-1149</t>
  </si>
  <si>
    <t xml:space="preserve">LA148</t>
  </si>
  <si>
    <t xml:space="preserve">LA-1150</t>
  </si>
  <si>
    <t xml:space="preserve">LA149</t>
  </si>
  <si>
    <t xml:space="preserve">LA-1151</t>
  </si>
  <si>
    <t xml:space="preserve">LA-1152</t>
  </si>
  <si>
    <t xml:space="preserve">LA-1153</t>
  </si>
  <si>
    <t xml:space="preserve">LA152</t>
  </si>
  <si>
    <t xml:space="preserve">LA-1154</t>
  </si>
  <si>
    <t xml:space="preserve">LA-1155</t>
  </si>
  <si>
    <t xml:space="preserve">LA-1156</t>
  </si>
  <si>
    <t xml:space="preserve">LA-1157</t>
  </si>
  <si>
    <t xml:space="preserve">LA-1158</t>
  </si>
  <si>
    <t xml:space="preserve">LA-1159</t>
  </si>
  <si>
    <t xml:space="preserve">LA158</t>
  </si>
  <si>
    <t xml:space="preserve">LA-1160</t>
  </si>
  <si>
    <t xml:space="preserve">LA159</t>
  </si>
  <si>
    <t xml:space="preserve">LA-1161</t>
  </si>
  <si>
    <t xml:space="preserve">LA-1162</t>
  </si>
  <si>
    <t xml:space="preserve">LA-1163</t>
  </si>
  <si>
    <t xml:space="preserve">LA-1164</t>
  </si>
  <si>
    <t xml:space="preserve">Cairo, Egypt</t>
  </si>
  <si>
    <t xml:space="preserve">LA-1165</t>
  </si>
  <si>
    <t xml:space="preserve">LA-1166</t>
  </si>
  <si>
    <t xml:space="preserve">LA-1167</t>
  </si>
  <si>
    <t xml:space="preserve">LA-1168</t>
  </si>
  <si>
    <t xml:space="preserve">LA-1169</t>
  </si>
  <si>
    <t xml:space="preserve">LA-1170</t>
  </si>
  <si>
    <t xml:space="preserve">LA-1171</t>
  </si>
  <si>
    <t xml:space="preserve">LA-1172</t>
  </si>
  <si>
    <t xml:space="preserve">LA-1173</t>
  </si>
  <si>
    <t xml:space="preserve">LA172</t>
  </si>
  <si>
    <t xml:space="preserve">LA-1174</t>
  </si>
  <si>
    <t xml:space="preserve">LA-1175</t>
  </si>
  <si>
    <t xml:space="preserve">LA174</t>
  </si>
  <si>
    <t xml:space="preserve">LA-1176</t>
  </si>
  <si>
    <t xml:space="preserve">LA175</t>
  </si>
  <si>
    <t xml:space="preserve">LA-1177</t>
  </si>
  <si>
    <t xml:space="preserve">LA176</t>
  </si>
  <si>
    <t xml:space="preserve">LA-1178</t>
  </si>
  <si>
    <t xml:space="preserve">LA-1179</t>
  </si>
  <si>
    <t xml:space="preserve">Cape Town, South Africa</t>
  </si>
  <si>
    <t xml:space="preserve">LA-1180</t>
  </si>
  <si>
    <t xml:space="preserve">LA-1181</t>
  </si>
  <si>
    <t xml:space="preserve">LA-1182</t>
  </si>
  <si>
    <t xml:space="preserve">LA-1183</t>
  </si>
  <si>
    <t xml:space="preserve">LA-1184</t>
  </si>
  <si>
    <t xml:space="preserve">LA-1185</t>
  </si>
  <si>
    <t xml:space="preserve">LA-1186</t>
  </si>
  <si>
    <t xml:space="preserve">LA-1187</t>
  </si>
  <si>
    <t xml:space="preserve">LA-1188</t>
  </si>
  <si>
    <t xml:space="preserve">LA-1189</t>
  </si>
  <si>
    <t xml:space="preserve">LA-1190</t>
  </si>
  <si>
    <t xml:space="preserve">LA-1191</t>
  </si>
  <si>
    <t xml:space="preserve">LA-1192</t>
  </si>
  <si>
    <t xml:space="preserve">LA-1193</t>
  </si>
  <si>
    <t xml:space="preserve">LA-1194</t>
  </si>
  <si>
    <t xml:space="preserve">LA193</t>
  </si>
  <si>
    <t xml:space="preserve">LA-1195</t>
  </si>
  <si>
    <t xml:space="preserve">LA-1196</t>
  </si>
  <si>
    <t xml:space="preserve">LA195</t>
  </si>
  <si>
    <t xml:space="preserve">LA-1197</t>
  </si>
  <si>
    <t xml:space="preserve">LA-1198</t>
  </si>
  <si>
    <t xml:space="preserve">LA-1199</t>
  </si>
  <si>
    <t xml:space="preserve">LA-1200</t>
  </si>
  <si>
    <t xml:space="preserve">LA199</t>
  </si>
  <si>
    <t xml:space="preserve">LA-1201</t>
  </si>
  <si>
    <t xml:space="preserve">LA200</t>
  </si>
  <si>
    <t xml:space="preserve">LA-1202</t>
  </si>
  <si>
    <t xml:space="preserve">LA-1203</t>
  </si>
  <si>
    <t xml:space="preserve">Johannesburg, South Africa</t>
  </si>
  <si>
    <t xml:space="preserve">LA-1204</t>
  </si>
  <si>
    <t xml:space="preserve">LA203</t>
  </si>
  <si>
    <t xml:space="preserve">LA-1205</t>
  </si>
  <si>
    <t xml:space="preserve">LA-1206</t>
  </si>
  <si>
    <t xml:space="preserve">LA-1207</t>
  </si>
  <si>
    <t xml:space="preserve">LA-1208</t>
  </si>
  <si>
    <t xml:space="preserve">LA-1209</t>
  </si>
  <si>
    <t xml:space="preserve">LA-1210</t>
  </si>
  <si>
    <t xml:space="preserve">LA-1211</t>
  </si>
  <si>
    <t xml:space="preserve">LA-1212</t>
  </si>
  <si>
    <t xml:space="preserve">LA-1213</t>
  </si>
  <si>
    <t xml:space="preserve">LA-1214</t>
  </si>
  <si>
    <t xml:space="preserve">LA-1215</t>
  </si>
  <si>
    <t xml:space="preserve">LA-1216</t>
  </si>
  <si>
    <t xml:space="preserve">LA-1217</t>
  </si>
  <si>
    <t xml:space="preserve">LA-1218</t>
  </si>
  <si>
    <t xml:space="preserve">LA-1219</t>
  </si>
  <si>
    <t xml:space="preserve">LA-1220</t>
  </si>
  <si>
    <t xml:space="preserve">LA219</t>
  </si>
  <si>
    <t xml:space="preserve">LA-1221</t>
  </si>
  <si>
    <t xml:space="preserve">LA-1222</t>
  </si>
  <si>
    <t xml:space="preserve">LA-1223</t>
  </si>
  <si>
    <t xml:space="preserve">LA-1224</t>
  </si>
  <si>
    <t xml:space="preserve">LA-1225</t>
  </si>
  <si>
    <t xml:space="preserve">LA-1226</t>
  </si>
  <si>
    <t xml:space="preserve">LA-1227</t>
  </si>
  <si>
    <t xml:space="preserve">LA-1228</t>
  </si>
  <si>
    <t xml:space="preserve">LA-1229</t>
  </si>
  <si>
    <t xml:space="preserve">LA-1230</t>
  </si>
  <si>
    <t xml:space="preserve">LA229</t>
  </si>
  <si>
    <t xml:space="preserve">LA-1231</t>
  </si>
  <si>
    <t xml:space="preserve">LA-1232</t>
  </si>
  <si>
    <t xml:space="preserve">Curitiba, Brazil</t>
  </si>
  <si>
    <t xml:space="preserve">LA-1233</t>
  </si>
  <si>
    <t xml:space="preserve">LA-1234</t>
  </si>
  <si>
    <t xml:space="preserve">LA233</t>
  </si>
  <si>
    <t xml:space="preserve">LA-1235</t>
  </si>
  <si>
    <t xml:space="preserve">LA234</t>
  </si>
  <si>
    <t xml:space="preserve">LA-1236</t>
  </si>
  <si>
    <t xml:space="preserve">LA-1237</t>
  </si>
  <si>
    <t xml:space="preserve">LA-1238</t>
  </si>
  <si>
    <t xml:space="preserve">LA-1239</t>
  </si>
  <si>
    <t xml:space="preserve">LA238</t>
  </si>
  <si>
    <t xml:space="preserve">LA-1240</t>
  </si>
  <si>
    <t xml:space="preserve">LA-1241</t>
  </si>
  <si>
    <t xml:space="preserve">LA-1242</t>
  </si>
  <si>
    <t xml:space="preserve">LA-1243</t>
  </si>
  <si>
    <t xml:space="preserve">LA-1244</t>
  </si>
  <si>
    <t xml:space="preserve">LA243</t>
  </si>
  <si>
    <t xml:space="preserve">LA-1245</t>
  </si>
  <si>
    <t xml:space="preserve">LA-1246</t>
  </si>
  <si>
    <t xml:space="preserve">LA-1247</t>
  </si>
  <si>
    <t xml:space="preserve">Lagos, Nigeria</t>
  </si>
  <si>
    <t xml:space="preserve">LA-1248</t>
  </si>
  <si>
    <t xml:space="preserve">LA-1249</t>
  </si>
  <si>
    <t xml:space="preserve">LA-1250</t>
  </si>
  <si>
    <t xml:space="preserve">LA-1251</t>
  </si>
  <si>
    <t xml:space="preserve">LA-1252</t>
  </si>
  <si>
    <t xml:space="preserve">LA-1253</t>
  </si>
  <si>
    <t xml:space="preserve">LA252</t>
  </si>
  <si>
    <t xml:space="preserve">LA-1254</t>
  </si>
  <si>
    <t xml:space="preserve">LA253</t>
  </si>
  <si>
    <t xml:space="preserve">LA-1255</t>
  </si>
  <si>
    <t xml:space="preserve">LA-1256</t>
  </si>
  <si>
    <t xml:space="preserve">LA-1257</t>
  </si>
  <si>
    <t xml:space="preserve">LA-1258</t>
  </si>
  <si>
    <t xml:space="preserve">LA-1259</t>
  </si>
  <si>
    <t xml:space="preserve">LA-1260</t>
  </si>
  <si>
    <t xml:space="preserve">LA-1261</t>
  </si>
  <si>
    <t xml:space="preserve">LA-1262</t>
  </si>
  <si>
    <t xml:space="preserve">LA261</t>
  </si>
  <si>
    <t xml:space="preserve">LA-1263</t>
  </si>
  <si>
    <t xml:space="preserve">Doha, Qatar</t>
  </si>
  <si>
    <t xml:space="preserve">LA-1264</t>
  </si>
  <si>
    <t xml:space="preserve">LA-1265</t>
  </si>
  <si>
    <t xml:space="preserve">LA-1266</t>
  </si>
  <si>
    <t xml:space="preserve">LA-1267</t>
  </si>
  <si>
    <t xml:space="preserve">LA266</t>
  </si>
  <si>
    <t xml:space="preserve">LA-1268</t>
  </si>
  <si>
    <t xml:space="preserve">LA-1269</t>
  </si>
  <si>
    <t xml:space="preserve">LA-1270</t>
  </si>
  <si>
    <t xml:space="preserve">LA-1271</t>
  </si>
  <si>
    <t xml:space="preserve">LA-1272</t>
  </si>
  <si>
    <t xml:space="preserve">LA-1273</t>
  </si>
  <si>
    <t xml:space="preserve">LA-1274</t>
  </si>
  <si>
    <t xml:space="preserve">LA-1275</t>
  </si>
  <si>
    <t xml:space="preserve">LA274</t>
  </si>
  <si>
    <t xml:space="preserve">LA-1276</t>
  </si>
  <si>
    <t xml:space="preserve">LA-1277</t>
  </si>
  <si>
    <t xml:space="preserve">LA-1278</t>
  </si>
  <si>
    <t xml:space="preserve">LA-1279</t>
  </si>
  <si>
    <t xml:space="preserve">LA-1280</t>
  </si>
  <si>
    <t xml:space="preserve">LA-1281</t>
  </si>
  <si>
    <t xml:space="preserve">LA-1282</t>
  </si>
  <si>
    <t xml:space="preserve">LA-1283</t>
  </si>
  <si>
    <t xml:space="preserve">LA282</t>
  </si>
  <si>
    <t xml:space="preserve">LA-1284</t>
  </si>
  <si>
    <t xml:space="preserve">LA-1285</t>
  </si>
  <si>
    <t xml:space="preserve">LA-1286</t>
  </si>
  <si>
    <t xml:space="preserve">LA-1287</t>
  </si>
  <si>
    <t xml:space="preserve">LA-1288</t>
  </si>
  <si>
    <t xml:space="preserve">LA-1289</t>
  </si>
  <si>
    <t xml:space="preserve">LA288</t>
  </si>
  <si>
    <t xml:space="preserve">LA-1290</t>
  </si>
  <si>
    <t xml:space="preserve">LA-1291</t>
  </si>
  <si>
    <t xml:space="preserve">LA-1292</t>
  </si>
  <si>
    <t xml:space="preserve">LA-1293</t>
  </si>
  <si>
    <t xml:space="preserve">LA-1294</t>
  </si>
  <si>
    <t xml:space="preserve">LA-1295</t>
  </si>
  <si>
    <t xml:space="preserve">LA-1296</t>
  </si>
  <si>
    <t xml:space="preserve">LA-1297</t>
  </si>
  <si>
    <t xml:space="preserve">LA-1298</t>
  </si>
  <si>
    <t xml:space="preserve">LA-1299</t>
  </si>
  <si>
    <t xml:space="preserve">LA298</t>
  </si>
  <si>
    <t xml:space="preserve">LA-1300</t>
  </si>
  <si>
    <t xml:space="preserve">LA299</t>
  </si>
  <si>
    <t xml:space="preserve">LA-1301</t>
  </si>
  <si>
    <t xml:space="preserve">LA-1302</t>
  </si>
  <si>
    <t xml:space="preserve">LA-1303</t>
  </si>
  <si>
    <t xml:space="preserve">LA-1304</t>
  </si>
  <si>
    <t xml:space="preserve">LA-1305</t>
  </si>
  <si>
    <t xml:space="preserve">LA-1306</t>
  </si>
  <si>
    <t xml:space="preserve">LA305</t>
  </si>
  <si>
    <t xml:space="preserve">LA-1307</t>
  </si>
  <si>
    <t xml:space="preserve">LA306</t>
  </si>
  <si>
    <t xml:space="preserve">LA-1308</t>
  </si>
  <si>
    <t xml:space="preserve">LA-1309</t>
  </si>
  <si>
    <t xml:space="preserve">LA-1310</t>
  </si>
  <si>
    <t xml:space="preserve">LA-1311</t>
  </si>
  <si>
    <t xml:space="preserve">Santiago, Chile</t>
  </si>
  <si>
    <t xml:space="preserve">LA-1312</t>
  </si>
  <si>
    <t xml:space="preserve">LA-1313</t>
  </si>
  <si>
    <t xml:space="preserve">LA-1314</t>
  </si>
  <si>
    <t xml:space="preserve">Buenos Aires, Argentina</t>
  </si>
  <si>
    <t xml:space="preserve">LA-1315</t>
  </si>
  <si>
    <t xml:space="preserve">LA-1316</t>
  </si>
  <si>
    <t xml:space="preserve">LA-1317</t>
  </si>
  <si>
    <t xml:space="preserve">LA316</t>
  </si>
  <si>
    <t xml:space="preserve">LA-1318</t>
  </si>
  <si>
    <t xml:space="preserve">LA-1319</t>
  </si>
  <si>
    <t xml:space="preserve">LA-1320</t>
  </si>
  <si>
    <t xml:space="preserve">LA-1321</t>
  </si>
  <si>
    <t xml:space="preserve">LA-1322</t>
  </si>
  <si>
    <t xml:space="preserve">LA-1323</t>
  </si>
  <si>
    <t xml:space="preserve">LA-1324</t>
  </si>
  <si>
    <t xml:space="preserve">LA-1325</t>
  </si>
  <si>
    <t xml:space="preserve">LA-1326</t>
  </si>
  <si>
    <t xml:space="preserve">LA-1327</t>
  </si>
  <si>
    <t xml:space="preserve">LA-1328</t>
  </si>
  <si>
    <t xml:space="preserve">LA-1329</t>
  </si>
  <si>
    <t xml:space="preserve">LA-1330</t>
  </si>
  <si>
    <t xml:space="preserve">LA329</t>
  </si>
  <si>
    <t xml:space="preserve">LA-1331</t>
  </si>
  <si>
    <t xml:space="preserve">LA-1332</t>
  </si>
  <si>
    <t xml:space="preserve">LA-1333</t>
  </si>
  <si>
    <t xml:space="preserve">LA-1334</t>
  </si>
  <si>
    <t xml:space="preserve">LA-1335</t>
  </si>
  <si>
    <t xml:space="preserve">LA-1336</t>
  </si>
  <si>
    <t xml:space="preserve">LA335</t>
  </si>
  <si>
    <t xml:space="preserve">LA-1337</t>
  </si>
  <si>
    <t xml:space="preserve">LA-1338</t>
  </si>
  <si>
    <t xml:space="preserve">LA-1339</t>
  </si>
  <si>
    <t xml:space="preserve">LA-1340</t>
  </si>
  <si>
    <t xml:space="preserve">LA-1341</t>
  </si>
  <si>
    <t xml:space="preserve">LA-1342</t>
  </si>
  <si>
    <t xml:space="preserve">LA341</t>
  </si>
  <si>
    <t xml:space="preserve">LA-1343</t>
  </si>
  <si>
    <t xml:space="preserve">LA-1344</t>
  </si>
  <si>
    <t xml:space="preserve">LA343</t>
  </si>
  <si>
    <t xml:space="preserve">LA-1345</t>
  </si>
  <si>
    <t xml:space="preserve">LA-1346</t>
  </si>
  <si>
    <t xml:space="preserve">LA-1347</t>
  </si>
  <si>
    <t xml:space="preserve">LA346</t>
  </si>
  <si>
    <t xml:space="preserve">LA-1348</t>
  </si>
  <si>
    <t xml:space="preserve">LA-1349</t>
  </si>
  <si>
    <t xml:space="preserve">LA-1350</t>
  </si>
  <si>
    <t xml:space="preserve">LA-1351</t>
  </si>
  <si>
    <t xml:space="preserve">LA-1352</t>
  </si>
  <si>
    <t xml:space="preserve">LA-1353</t>
  </si>
  <si>
    <t xml:space="preserve">LA-1354</t>
  </si>
  <si>
    <t xml:space="preserve">LA-1355</t>
  </si>
  <si>
    <t xml:space="preserve">LA-1356</t>
  </si>
  <si>
    <t xml:space="preserve">LA355</t>
  </si>
  <si>
    <t xml:space="preserve">LA-1357</t>
  </si>
  <si>
    <t xml:space="preserve">LA-1358</t>
  </si>
  <si>
    <t xml:space="preserve">LA357</t>
  </si>
  <si>
    <t xml:space="preserve">LA-1359</t>
  </si>
  <si>
    <t xml:space="preserve">LA358</t>
  </si>
  <si>
    <t xml:space="preserve">LA-1360</t>
  </si>
  <si>
    <t xml:space="preserve">LA-1361</t>
  </si>
  <si>
    <t xml:space="preserve">LA-1362</t>
  </si>
  <si>
    <t xml:space="preserve">LA-1363</t>
  </si>
  <si>
    <t xml:space="preserve">LA-1364</t>
  </si>
  <si>
    <t xml:space="preserve">LA363</t>
  </si>
  <si>
    <t xml:space="preserve">LA-1365</t>
  </si>
  <si>
    <t xml:space="preserve">LA-1366</t>
  </si>
  <si>
    <t xml:space="preserve">LA-1367</t>
  </si>
  <si>
    <t xml:space="preserve">LA366</t>
  </si>
  <si>
    <t xml:space="preserve">LA-1368</t>
  </si>
  <si>
    <t xml:space="preserve">LA-1369</t>
  </si>
  <si>
    <t xml:space="preserve">LA-1370</t>
  </si>
  <si>
    <t xml:space="preserve">LA-1371</t>
  </si>
  <si>
    <t xml:space="preserve">LA-1372</t>
  </si>
  <si>
    <t xml:space="preserve">LA-1373</t>
  </si>
  <si>
    <t xml:space="preserve">LA-1374</t>
  </si>
  <si>
    <t xml:space="preserve">LA-1375</t>
  </si>
  <si>
    <t xml:space="preserve">LA-1376</t>
  </si>
  <si>
    <t xml:space="preserve">LA-1377</t>
  </si>
  <si>
    <t xml:space="preserve">LA-1378</t>
  </si>
  <si>
    <t xml:space="preserve">LA-1379</t>
  </si>
  <si>
    <t xml:space="preserve">LA378</t>
  </si>
  <si>
    <t xml:space="preserve">LA-1380</t>
  </si>
  <si>
    <t xml:space="preserve">LA-1381</t>
  </si>
  <si>
    <t xml:space="preserve">LA-1382</t>
  </si>
  <si>
    <t xml:space="preserve">LA-1383</t>
  </si>
  <si>
    <t xml:space="preserve">LA-1384</t>
  </si>
  <si>
    <t xml:space="preserve">LA383</t>
  </si>
  <si>
    <t xml:space="preserve">LA-1385</t>
  </si>
  <si>
    <t xml:space="preserve">LA-1386</t>
  </si>
  <si>
    <t xml:space="preserve">LA-1387</t>
  </si>
  <si>
    <t xml:space="preserve">Riyadh, Saudi Arabia</t>
  </si>
  <si>
    <t xml:space="preserve">LA-1388</t>
  </si>
  <si>
    <t xml:space="preserve">LA387</t>
  </si>
  <si>
    <t xml:space="preserve">LA-1389</t>
  </si>
  <si>
    <t xml:space="preserve">LA388</t>
  </si>
  <si>
    <t xml:space="preserve">LA-1390</t>
  </si>
  <si>
    <t xml:space="preserve">LA-1391</t>
  </si>
  <si>
    <t xml:space="preserve">LA-1392</t>
  </si>
  <si>
    <t xml:space="preserve">LA-1393</t>
  </si>
  <si>
    <t xml:space="preserve">LA-1394</t>
  </si>
  <si>
    <t xml:space="preserve">LA-1395</t>
  </si>
  <si>
    <t xml:space="preserve">LA394</t>
  </si>
  <si>
    <t xml:space="preserve">LA-1396</t>
  </si>
  <si>
    <t xml:space="preserve">LA-1397</t>
  </si>
  <si>
    <t xml:space="preserve">LA-1398</t>
  </si>
  <si>
    <t xml:space="preserve">LA-1399</t>
  </si>
  <si>
    <t xml:space="preserve">LA-1400</t>
  </si>
  <si>
    <t xml:space="preserve">LA-1401</t>
  </si>
  <si>
    <t xml:space="preserve">LA-1402</t>
  </si>
  <si>
    <t xml:space="preserve">LA-1403</t>
  </si>
  <si>
    <t xml:space="preserve">LA402</t>
  </si>
  <si>
    <t xml:space="preserve">LA-1404</t>
  </si>
  <si>
    <t xml:space="preserve">LA-1405</t>
  </si>
  <si>
    <t xml:space="preserve">LA-1406</t>
  </si>
  <si>
    <t xml:space="preserve">LA-1407</t>
  </si>
  <si>
    <t xml:space="preserve">LA-1408</t>
  </si>
  <si>
    <t xml:space="preserve">LA-1409</t>
  </si>
  <si>
    <t xml:space="preserve">LA-1410</t>
  </si>
  <si>
    <t xml:space="preserve">LA-1411</t>
  </si>
  <si>
    <t xml:space="preserve">LA-1412</t>
  </si>
  <si>
    <t xml:space="preserve">LA411</t>
  </si>
  <si>
    <t xml:space="preserve">LA-1413</t>
  </si>
  <si>
    <t xml:space="preserve">LA-1414</t>
  </si>
  <si>
    <t xml:space="preserve">LA-1415</t>
  </si>
  <si>
    <t xml:space="preserve">LA-1416</t>
  </si>
  <si>
    <t xml:space="preserve">LA-1417</t>
  </si>
  <si>
    <t xml:space="preserve">LA-1418</t>
  </si>
  <si>
    <t xml:space="preserve">LA417</t>
  </si>
  <si>
    <t xml:space="preserve">LA-1419</t>
  </si>
  <si>
    <t xml:space="preserve">LA-1420</t>
  </si>
  <si>
    <t xml:space="preserve">LA-1421</t>
  </si>
  <si>
    <t xml:space="preserve">LA-1422</t>
  </si>
  <si>
    <t xml:space="preserve">LA-1423</t>
  </si>
  <si>
    <t xml:space="preserve">LA-1424</t>
  </si>
  <si>
    <t xml:space="preserve">LA-1425</t>
  </si>
  <si>
    <t xml:space="preserve">LA-1426</t>
  </si>
  <si>
    <t xml:space="preserve">LA-1427</t>
  </si>
  <si>
    <t xml:space="preserve">Nairobi, Kenya</t>
  </si>
  <si>
    <t xml:space="preserve">LA-1428</t>
  </si>
  <si>
    <t xml:space="preserve">LA427</t>
  </si>
  <si>
    <t xml:space="preserve">LA-1429</t>
  </si>
  <si>
    <t xml:space="preserve">LA-1430</t>
  </si>
  <si>
    <t xml:space="preserve">LA429</t>
  </si>
  <si>
    <t xml:space="preserve">LA-1431</t>
  </si>
  <si>
    <t xml:space="preserve">LA-1432</t>
  </si>
  <si>
    <t xml:space="preserve">LA431</t>
  </si>
  <si>
    <t xml:space="preserve">LA-1433</t>
  </si>
  <si>
    <t xml:space="preserve">LA-1434</t>
  </si>
  <si>
    <t xml:space="preserve">LA433</t>
  </si>
  <si>
    <t xml:space="preserve">LA-1435</t>
  </si>
  <si>
    <t xml:space="preserve">LA-1436</t>
  </si>
  <si>
    <t xml:space="preserve">LA-1437</t>
  </si>
  <si>
    <t xml:space="preserve">LA-1438</t>
  </si>
  <si>
    <t xml:space="preserve">LA-1439</t>
  </si>
  <si>
    <t xml:space="preserve">LA438</t>
  </si>
  <si>
    <t xml:space="preserve">LA-1440</t>
  </si>
  <si>
    <t xml:space="preserve">LA-1441</t>
  </si>
  <si>
    <t xml:space="preserve">LA-1442</t>
  </si>
  <si>
    <t xml:space="preserve">LA-1443</t>
  </si>
  <si>
    <t xml:space="preserve">LA-1444</t>
  </si>
  <si>
    <t xml:space="preserve">LA443</t>
  </si>
  <si>
    <t xml:space="preserve">LA-1445</t>
  </si>
  <si>
    <t xml:space="preserve">LA-1446</t>
  </si>
  <si>
    <t xml:space="preserve">LA-1447</t>
  </si>
  <si>
    <t xml:space="preserve">LA-1448</t>
  </si>
  <si>
    <t xml:space="preserve">LA-1449</t>
  </si>
  <si>
    <t xml:space="preserve">LA448</t>
  </si>
  <si>
    <t xml:space="preserve">LA-1450</t>
  </si>
  <si>
    <t xml:space="preserve">LA-1451</t>
  </si>
  <si>
    <t xml:space="preserve">LA-1452</t>
  </si>
  <si>
    <t xml:space="preserve">LA-1453</t>
  </si>
  <si>
    <t xml:space="preserve">LA452</t>
  </si>
  <si>
    <t xml:space="preserve">LA-1454</t>
  </si>
  <si>
    <t xml:space="preserve">LA-1455</t>
  </si>
  <si>
    <t xml:space="preserve">LA454</t>
  </si>
  <si>
    <t xml:space="preserve">LA-1456</t>
  </si>
  <si>
    <t xml:space="preserve">LA-1457</t>
  </si>
  <si>
    <t xml:space="preserve">LA-1458</t>
  </si>
  <si>
    <t xml:space="preserve">LA-1459</t>
  </si>
  <si>
    <t xml:space="preserve">LA-1460</t>
  </si>
  <si>
    <t xml:space="preserve">LA-1461</t>
  </si>
  <si>
    <t xml:space="preserve">LA-1462</t>
  </si>
  <si>
    <t xml:space="preserve">LA-1463</t>
  </si>
  <si>
    <t xml:space="preserve">LA-1464</t>
  </si>
  <si>
    <t xml:space="preserve">LA-1465</t>
  </si>
  <si>
    <t xml:space="preserve">LA-1466</t>
  </si>
  <si>
    <t xml:space="preserve">LA-1467</t>
  </si>
  <si>
    <t xml:space="preserve">LA-1468</t>
  </si>
  <si>
    <t xml:space="preserve">LA-1469</t>
  </si>
  <si>
    <t xml:space="preserve">LA-1470</t>
  </si>
  <si>
    <t xml:space="preserve">LA-1471</t>
  </si>
  <si>
    <t xml:space="preserve">LA470</t>
  </si>
  <si>
    <t xml:space="preserve">LA-1472</t>
  </si>
  <si>
    <t xml:space="preserve">LA-1473</t>
  </si>
  <si>
    <t xml:space="preserve">LA472</t>
  </si>
  <si>
    <t xml:space="preserve">LA-1474</t>
  </si>
  <si>
    <t xml:space="preserve">LA-1475</t>
  </si>
  <si>
    <t xml:space="preserve">LA-1476</t>
  </si>
  <si>
    <t xml:space="preserve">LA-1477</t>
  </si>
  <si>
    <t xml:space="preserve">LA-1478</t>
  </si>
  <si>
    <t xml:space="preserve">LA477</t>
  </si>
  <si>
    <t xml:space="preserve">LA-1479</t>
  </si>
  <si>
    <t xml:space="preserve">LA478</t>
  </si>
  <si>
    <t xml:space="preserve">LA-1480</t>
  </si>
  <si>
    <t xml:space="preserve">LA-1481</t>
  </si>
  <si>
    <t xml:space="preserve">LA-1482</t>
  </si>
  <si>
    <t xml:space="preserve">LA-1483</t>
  </si>
  <si>
    <t xml:space="preserve">LA482</t>
  </si>
  <si>
    <t xml:space="preserve">LA-1484</t>
  </si>
  <si>
    <t xml:space="preserve">LA-1485</t>
  </si>
  <si>
    <t xml:space="preserve">LA484</t>
  </si>
  <si>
    <t xml:space="preserve">LA-1486</t>
  </si>
  <si>
    <t xml:space="preserve">LA-1487</t>
  </si>
  <si>
    <t xml:space="preserve">LA-1488</t>
  </si>
  <si>
    <t xml:space="preserve">LA-1489</t>
  </si>
  <si>
    <t xml:space="preserve">LA-1490</t>
  </si>
  <si>
    <t xml:space="preserve">LA489</t>
  </si>
  <si>
    <t xml:space="preserve">LA-1491</t>
  </si>
  <si>
    <t xml:space="preserve">LA-1492</t>
  </si>
  <si>
    <t xml:space="preserve">LA491</t>
  </si>
  <si>
    <t xml:space="preserve">LA-1493</t>
  </si>
  <si>
    <t xml:space="preserve">LA-1494</t>
  </si>
  <si>
    <t xml:space="preserve">LA-1495</t>
  </si>
  <si>
    <t xml:space="preserve">LA-1496</t>
  </si>
  <si>
    <t xml:space="preserve">LA-1497</t>
  </si>
  <si>
    <t xml:space="preserve">LA-1498</t>
  </si>
  <si>
    <t xml:space="preserve">LA-1499</t>
  </si>
  <si>
    <t xml:space="preserve">LA-1500</t>
  </si>
  <si>
    <t xml:space="preserve">LA-1501</t>
  </si>
  <si>
    <t xml:space="preserve">LA-1502</t>
  </si>
  <si>
    <t xml:space="preserve">LA-1503</t>
  </si>
  <si>
    <t xml:space="preserve">LA-1504</t>
  </si>
  <si>
    <t xml:space="preserve">LA-1505</t>
  </si>
  <si>
    <t xml:space="preserve">LA-1506</t>
  </si>
  <si>
    <t xml:space="preserve">LA-1507</t>
  </si>
  <si>
    <t xml:space="preserve">LA-1508</t>
  </si>
  <si>
    <t xml:space="preserve">LA-1509</t>
  </si>
  <si>
    <t xml:space="preserve">LA-1510</t>
  </si>
  <si>
    <t xml:space="preserve">LA-1511</t>
  </si>
  <si>
    <t xml:space="preserve">LA510</t>
  </si>
  <si>
    <t xml:space="preserve">LA-1512</t>
  </si>
  <si>
    <t xml:space="preserve">LA-1513</t>
  </si>
  <si>
    <t xml:space="preserve">LA-1514</t>
  </si>
  <si>
    <t xml:space="preserve">LA-1515</t>
  </si>
  <si>
    <t xml:space="preserve">LA-1516</t>
  </si>
  <si>
    <t xml:space="preserve">LA-1517</t>
  </si>
  <si>
    <t xml:space="preserve">LA-1518</t>
  </si>
  <si>
    <t xml:space="preserve">LA-1519</t>
  </si>
  <si>
    <t xml:space="preserve">LA-1520</t>
  </si>
  <si>
    <t xml:space="preserve">LA519</t>
  </si>
  <si>
    <t xml:space="preserve">Regional Market Data — Detailed Breakdown</t>
  </si>
  <si>
    <t xml:space="preserve">6 regions × 9 years × 10 metrics  |  540 data rows</t>
  </si>
  <si>
    <t xml:space="preserve">E-commerce Volume ($B)</t>
  </si>
  <si>
    <t xml:space="preserve">Warehouse Penetration (%)</t>
  </si>
  <si>
    <t xml:space="preserve">AMR Deployment (units K)</t>
  </si>
  <si>
    <t xml:space="preserve">AI Adoption (%)</t>
  </si>
  <si>
    <t xml:space="preserve">3PL Market Share (%)</t>
  </si>
  <si>
    <t xml:space="preserve">Automation CapEx ($B)</t>
  </si>
  <si>
    <t xml:space="preserve">Labor Gap (K workers)</t>
  </si>
  <si>
    <t xml:space="preserve">Regulatory Score (1–10)</t>
  </si>
  <si>
    <t xml:space="preserve">Investment &amp; M&amp;A Deal Tracker</t>
  </si>
  <si>
    <t xml:space="preserve">620 transactions  |  2020–2025  |  VC/PE, M&amp;A, Strategic</t>
  </si>
  <si>
    <t xml:space="preserve">Deal ID</t>
  </si>
  <si>
    <t xml:space="preserve">Date</t>
  </si>
  <si>
    <t xml:space="preserve">Quarter</t>
  </si>
  <si>
    <t xml:space="preserve">Deal Type</t>
  </si>
  <si>
    <t xml:space="preserve">Target Company</t>
  </si>
  <si>
    <t xml:space="preserve">Acquirer / Lead Investor</t>
  </si>
  <si>
    <t xml:space="preserve">Target Region</t>
  </si>
  <si>
    <t xml:space="preserve">Target Segment</t>
  </si>
  <si>
    <t xml:space="preserve">Deal Value ($M)</t>
  </si>
  <si>
    <t xml:space="preserve">Equity Stake (%)</t>
  </si>
  <si>
    <t xml:space="preserve">Pre-Money Valuation ($M)</t>
  </si>
  <si>
    <t xml:space="preserve">Revenue Multiple</t>
  </si>
  <si>
    <t xml:space="preserve">EBITDA Multiple</t>
  </si>
  <si>
    <t xml:space="preserve">Strategic Rationale</t>
  </si>
  <si>
    <t xml:space="preserve">Deal Status</t>
  </si>
  <si>
    <t xml:space="preserve">Source</t>
  </si>
  <si>
    <t xml:space="preserve">DL-10001</t>
  </si>
  <si>
    <t xml:space="preserve">2023-08-21</t>
  </si>
  <si>
    <t xml:space="preserve">Q3</t>
  </si>
  <si>
    <t xml:space="preserve">Secondary Sale</t>
  </si>
  <si>
    <t xml:space="preserve">Walmart Corporate</t>
  </si>
  <si>
    <t xml:space="preserve">Geographic expansion</t>
  </si>
  <si>
    <t xml:space="preserve">Announced</t>
  </si>
  <si>
    <t xml:space="preserve">Reuters</t>
  </si>
  <si>
    <t xml:space="preserve">DL-10002</t>
  </si>
  <si>
    <t xml:space="preserve">2023-06-22</t>
  </si>
  <si>
    <t xml:space="preserve">Q2</t>
  </si>
  <si>
    <t xml:space="preserve">Amazon Industrial</t>
  </si>
  <si>
    <t xml:space="preserve">Completed</t>
  </si>
  <si>
    <t xml:space="preserve">Bloomberg</t>
  </si>
  <si>
    <t xml:space="preserve">DL-10003</t>
  </si>
  <si>
    <t xml:space="preserve">2024-04-14</t>
  </si>
  <si>
    <t xml:space="preserve">VC - Series A</t>
  </si>
  <si>
    <t xml:space="preserve">Lightspeed Venture</t>
  </si>
  <si>
    <t xml:space="preserve">RaaS capability</t>
  </si>
  <si>
    <t xml:space="preserve">Company Announcement</t>
  </si>
  <si>
    <t xml:space="preserve">DL-10004</t>
  </si>
  <si>
    <t xml:space="preserve">2022-05-27</t>
  </si>
  <si>
    <t xml:space="preserve">VC - Series C</t>
  </si>
  <si>
    <t xml:space="preserve">Crunchbase</t>
  </si>
  <si>
    <t xml:space="preserve">DL-10005</t>
  </si>
  <si>
    <t xml:space="preserve">2025-04-22</t>
  </si>
  <si>
    <t xml:space="preserve">Silver Lake</t>
  </si>
  <si>
    <t xml:space="preserve">Talent acquisition</t>
  </si>
  <si>
    <t xml:space="preserve">Press Release</t>
  </si>
  <si>
    <t xml:space="preserve">DL-10006</t>
  </si>
  <si>
    <t xml:space="preserve">2020-09-07</t>
  </si>
  <si>
    <t xml:space="preserve">Honeywell Ventures</t>
  </si>
  <si>
    <t xml:space="preserve">Technology consolidation</t>
  </si>
  <si>
    <t xml:space="preserve">DL-10007</t>
  </si>
  <si>
    <t xml:space="preserve">2024-08-14</t>
  </si>
  <si>
    <t xml:space="preserve">Vertical integration</t>
  </si>
  <si>
    <t xml:space="preserve">Pending</t>
  </si>
  <si>
    <t xml:space="preserve">DL-10008</t>
  </si>
  <si>
    <t xml:space="preserve">2020-02-03</t>
  </si>
  <si>
    <t xml:space="preserve">Q1</t>
  </si>
  <si>
    <t xml:space="preserve">Insight Partners</t>
  </si>
  <si>
    <t xml:space="preserve">AI capability acquisition</t>
  </si>
  <si>
    <t xml:space="preserve">DL-10009</t>
  </si>
  <si>
    <t xml:space="preserve">2022-04-27</t>
  </si>
  <si>
    <t xml:space="preserve">M&amp;A - Bolt-on</t>
  </si>
  <si>
    <t xml:space="preserve">DL-10010</t>
  </si>
  <si>
    <t xml:space="preserve">2020-03-13</t>
  </si>
  <si>
    <t xml:space="preserve">M&amp;A - Strategic</t>
  </si>
  <si>
    <t xml:space="preserve">Softbank Vision</t>
  </si>
  <si>
    <t xml:space="preserve">DL-10011</t>
  </si>
  <si>
    <t xml:space="preserve">2024-07-03</t>
  </si>
  <si>
    <t xml:space="preserve">DL-10012</t>
  </si>
  <si>
    <t xml:space="preserve">2024-06-28</t>
  </si>
  <si>
    <t xml:space="preserve">VC - Series D+</t>
  </si>
  <si>
    <t xml:space="preserve">General Atlantic</t>
  </si>
  <si>
    <t xml:space="preserve">Market share growth</t>
  </si>
  <si>
    <t xml:space="preserve">SEC Filing</t>
  </si>
  <si>
    <t xml:space="preserve">DL-10013</t>
  </si>
  <si>
    <t xml:space="preserve">2022-12-09</t>
  </si>
  <si>
    <t xml:space="preserve">Q4</t>
  </si>
  <si>
    <t xml:space="preserve">DHL Innovation</t>
  </si>
  <si>
    <t xml:space="preserve">DL-10014</t>
  </si>
  <si>
    <t xml:space="preserve">2023-02-25</t>
  </si>
  <si>
    <t xml:space="preserve">Last-mile expansion</t>
  </si>
  <si>
    <t xml:space="preserve">DL-10015</t>
  </si>
  <si>
    <t xml:space="preserve">2021-04-28</t>
  </si>
  <si>
    <t xml:space="preserve">Siemens Ventures</t>
  </si>
  <si>
    <t xml:space="preserve">PitchBook</t>
  </si>
  <si>
    <t xml:space="preserve">DL-10016</t>
  </si>
  <si>
    <t xml:space="preserve">2024-04-11</t>
  </si>
  <si>
    <t xml:space="preserve">GV (Google Ventures)</t>
  </si>
  <si>
    <t xml:space="preserve">Customer base acquisition</t>
  </si>
  <si>
    <t xml:space="preserve">DL-10017</t>
  </si>
  <si>
    <t xml:space="preserve">2025-02-15</t>
  </si>
  <si>
    <t xml:space="preserve">Accel Partners</t>
  </si>
  <si>
    <t xml:space="preserve">Edge computing capability</t>
  </si>
  <si>
    <t xml:space="preserve">DL-10018</t>
  </si>
  <si>
    <t xml:space="preserve">2021-01-17</t>
  </si>
  <si>
    <t xml:space="preserve">IP portfolio</t>
  </si>
  <si>
    <t xml:space="preserve">DL-10019</t>
  </si>
  <si>
    <t xml:space="preserve">2024-10-24</t>
  </si>
  <si>
    <t xml:space="preserve">DL-10020</t>
  </si>
  <si>
    <t xml:space="preserve">2024-05-17</t>
  </si>
  <si>
    <t xml:space="preserve">DL-10021</t>
  </si>
  <si>
    <t xml:space="preserve">2021-09-24</t>
  </si>
  <si>
    <t xml:space="preserve">VC - Series B</t>
  </si>
  <si>
    <t xml:space="preserve">Sequoia Capital</t>
  </si>
  <si>
    <t xml:space="preserve">DL-10022</t>
  </si>
  <si>
    <t xml:space="preserve">2021-11-04</t>
  </si>
  <si>
    <t xml:space="preserve">VC - Seed</t>
  </si>
  <si>
    <t xml:space="preserve">DL-10023</t>
  </si>
  <si>
    <t xml:space="preserve">2022-12-24</t>
  </si>
  <si>
    <t xml:space="preserve">DL-10024</t>
  </si>
  <si>
    <t xml:space="preserve">2023-03-07</t>
  </si>
  <si>
    <t xml:space="preserve">Thoma Bravo</t>
  </si>
  <si>
    <t xml:space="preserve">DL-10025</t>
  </si>
  <si>
    <t xml:space="preserve">2023-09-28</t>
  </si>
  <si>
    <t xml:space="preserve">SPAC Merger</t>
  </si>
  <si>
    <t xml:space="preserve">DL-10026</t>
  </si>
  <si>
    <t xml:space="preserve">2024-07-02</t>
  </si>
  <si>
    <t xml:space="preserve">DL-10027</t>
  </si>
  <si>
    <t xml:space="preserve">2023-09-11</t>
  </si>
  <si>
    <t xml:space="preserve">Tiger Global</t>
  </si>
  <si>
    <t xml:space="preserve">DL-10028</t>
  </si>
  <si>
    <t xml:space="preserve">2024-03-14</t>
  </si>
  <si>
    <t xml:space="preserve">DL-10029</t>
  </si>
  <si>
    <t xml:space="preserve">2021-05-12</t>
  </si>
  <si>
    <t xml:space="preserve">DL-10030</t>
  </si>
  <si>
    <t xml:space="preserve">2020-09-16</t>
  </si>
  <si>
    <t xml:space="preserve">DL-10031</t>
  </si>
  <si>
    <t xml:space="preserve">2024-01-12</t>
  </si>
  <si>
    <t xml:space="preserve">Cold chain entry</t>
  </si>
  <si>
    <t xml:space="preserve">DL-10032</t>
  </si>
  <si>
    <t xml:space="preserve">2023-02-04</t>
  </si>
  <si>
    <t xml:space="preserve">DL-10033</t>
  </si>
  <si>
    <t xml:space="preserve">2023-11-27</t>
  </si>
  <si>
    <t xml:space="preserve">DL-10034</t>
  </si>
  <si>
    <t xml:space="preserve">2023-09-07</t>
  </si>
  <si>
    <t xml:space="preserve">DL-10035</t>
  </si>
  <si>
    <t xml:space="preserve">2022-03-15</t>
  </si>
  <si>
    <t xml:space="preserve">DL-10036</t>
  </si>
  <si>
    <t xml:space="preserve">2024-05-27</t>
  </si>
  <si>
    <t xml:space="preserve">a16z</t>
  </si>
  <si>
    <t xml:space="preserve">DL-10037</t>
  </si>
  <si>
    <t xml:space="preserve">2021-08-08</t>
  </si>
  <si>
    <t xml:space="preserve">DL-10038</t>
  </si>
  <si>
    <t xml:space="preserve">2022-08-25</t>
  </si>
  <si>
    <t xml:space="preserve">Coatue Management</t>
  </si>
  <si>
    <t xml:space="preserve">DL-10039</t>
  </si>
  <si>
    <t xml:space="preserve">2023-11-21</t>
  </si>
  <si>
    <t xml:space="preserve">DL-10040</t>
  </si>
  <si>
    <t xml:space="preserve">2021-07-04</t>
  </si>
  <si>
    <t xml:space="preserve">DL-10041</t>
  </si>
  <si>
    <t xml:space="preserve">2022-01-14</t>
  </si>
  <si>
    <t xml:space="preserve">DL-10042</t>
  </si>
  <si>
    <t xml:space="preserve">2023-12-13</t>
  </si>
  <si>
    <t xml:space="preserve">DL-10043</t>
  </si>
  <si>
    <t xml:space="preserve">2022-12-01</t>
  </si>
  <si>
    <t xml:space="preserve">DL-10044</t>
  </si>
  <si>
    <t xml:space="preserve">2025-02-26</t>
  </si>
  <si>
    <t xml:space="preserve">DL-10045</t>
  </si>
  <si>
    <t xml:space="preserve">DL-10046</t>
  </si>
  <si>
    <t xml:space="preserve">2023-12-07</t>
  </si>
  <si>
    <t xml:space="preserve">DL-10047</t>
  </si>
  <si>
    <t xml:space="preserve">2024-12-13</t>
  </si>
  <si>
    <t xml:space="preserve">DL-10048</t>
  </si>
  <si>
    <t xml:space="preserve">2023-03-20</t>
  </si>
  <si>
    <t xml:space="preserve">KKR</t>
  </si>
  <si>
    <t xml:space="preserve">DL-10049</t>
  </si>
  <si>
    <t xml:space="preserve">2023-08-13</t>
  </si>
  <si>
    <t xml:space="preserve">Blackstone</t>
  </si>
  <si>
    <t xml:space="preserve">DL-10050</t>
  </si>
  <si>
    <t xml:space="preserve">2024-10-06</t>
  </si>
  <si>
    <t xml:space="preserve">DL-10051</t>
  </si>
  <si>
    <t xml:space="preserve">2024-08-09</t>
  </si>
  <si>
    <t xml:space="preserve">DL-10052</t>
  </si>
  <si>
    <t xml:space="preserve">2021-05-18</t>
  </si>
  <si>
    <t xml:space="preserve">DL-10053</t>
  </si>
  <si>
    <t xml:space="preserve">2022-08-14</t>
  </si>
  <si>
    <t xml:space="preserve">DL-10054</t>
  </si>
  <si>
    <t xml:space="preserve">2020-02-24</t>
  </si>
  <si>
    <t xml:space="preserve">DL-10055</t>
  </si>
  <si>
    <t xml:space="preserve">2025-05-23</t>
  </si>
  <si>
    <t xml:space="preserve">DL-10056</t>
  </si>
  <si>
    <t xml:space="preserve">2022-06-24</t>
  </si>
  <si>
    <t xml:space="preserve">DL-10057</t>
  </si>
  <si>
    <t xml:space="preserve">2022-02-04</t>
  </si>
  <si>
    <t xml:space="preserve">DL-10058</t>
  </si>
  <si>
    <t xml:space="preserve">DL-10059</t>
  </si>
  <si>
    <t xml:space="preserve">2021-12-05</t>
  </si>
  <si>
    <t xml:space="preserve">DL-10060</t>
  </si>
  <si>
    <t xml:space="preserve">2022-03-10</t>
  </si>
  <si>
    <t xml:space="preserve">Brookfield Asset Mgmt</t>
  </si>
  <si>
    <t xml:space="preserve">DL-10061</t>
  </si>
  <si>
    <t xml:space="preserve">2022-10-15</t>
  </si>
  <si>
    <t xml:space="preserve">DL-10062</t>
  </si>
  <si>
    <t xml:space="preserve">2023-03-16</t>
  </si>
  <si>
    <t xml:space="preserve">DL-10063</t>
  </si>
  <si>
    <t xml:space="preserve">2023-10-25</t>
  </si>
  <si>
    <t xml:space="preserve">DL-10064</t>
  </si>
  <si>
    <t xml:space="preserve">2022-04-19</t>
  </si>
  <si>
    <t xml:space="preserve">DL-10065</t>
  </si>
  <si>
    <t xml:space="preserve">2025-05-25</t>
  </si>
  <si>
    <t xml:space="preserve">DL-10066</t>
  </si>
  <si>
    <t xml:space="preserve">2024-08-06</t>
  </si>
  <si>
    <t xml:space="preserve">DL-10067</t>
  </si>
  <si>
    <t xml:space="preserve">2022-03-19</t>
  </si>
  <si>
    <t xml:space="preserve">DL-10068</t>
  </si>
  <si>
    <t xml:space="preserve">2024-07-24</t>
  </si>
  <si>
    <t xml:space="preserve">DL-10069</t>
  </si>
  <si>
    <t xml:space="preserve">2023-05-05</t>
  </si>
  <si>
    <t xml:space="preserve">DL-10070</t>
  </si>
  <si>
    <t xml:space="preserve">2024-07-08</t>
  </si>
  <si>
    <t xml:space="preserve">DL-10071</t>
  </si>
  <si>
    <t xml:space="preserve">2024-03-25</t>
  </si>
  <si>
    <t xml:space="preserve">DL-10072</t>
  </si>
  <si>
    <t xml:space="preserve">2022-11-26</t>
  </si>
  <si>
    <t xml:space="preserve">DL-10073</t>
  </si>
  <si>
    <t xml:space="preserve">2022-09-23</t>
  </si>
  <si>
    <t xml:space="preserve">DL-10074</t>
  </si>
  <si>
    <t xml:space="preserve">2022-01-05</t>
  </si>
  <si>
    <t xml:space="preserve">DL-10075</t>
  </si>
  <si>
    <t xml:space="preserve">2023-07-24</t>
  </si>
  <si>
    <t xml:space="preserve">DL-10076</t>
  </si>
  <si>
    <t xml:space="preserve">2021-07-19</t>
  </si>
  <si>
    <t xml:space="preserve">DL-10077</t>
  </si>
  <si>
    <t xml:space="preserve">2021-09-12</t>
  </si>
  <si>
    <t xml:space="preserve">DL-10078</t>
  </si>
  <si>
    <t xml:space="preserve">2022-04-09</t>
  </si>
  <si>
    <t xml:space="preserve">DL-10079</t>
  </si>
  <si>
    <t xml:space="preserve">2022-02-21</t>
  </si>
  <si>
    <t xml:space="preserve">DL-10080</t>
  </si>
  <si>
    <t xml:space="preserve">2022-09-06</t>
  </si>
  <si>
    <t xml:space="preserve">DL-10081</t>
  </si>
  <si>
    <t xml:space="preserve">2021-06-27</t>
  </si>
  <si>
    <t xml:space="preserve">DL-10082</t>
  </si>
  <si>
    <t xml:space="preserve">2024-01-16</t>
  </si>
  <si>
    <t xml:space="preserve">DL-10083</t>
  </si>
  <si>
    <t xml:space="preserve">2023-03-15</t>
  </si>
  <si>
    <t xml:space="preserve">DL-10084</t>
  </si>
  <si>
    <t xml:space="preserve">2023-08-28</t>
  </si>
  <si>
    <t xml:space="preserve">DL-10085</t>
  </si>
  <si>
    <t xml:space="preserve">2023-04-25</t>
  </si>
  <si>
    <t xml:space="preserve">DL-10086</t>
  </si>
  <si>
    <t xml:space="preserve">2022-10-22</t>
  </si>
  <si>
    <t xml:space="preserve">DL-10087</t>
  </si>
  <si>
    <t xml:space="preserve">2022-12-20</t>
  </si>
  <si>
    <t xml:space="preserve">DL-10088</t>
  </si>
  <si>
    <t xml:space="preserve">2024-11-14</t>
  </si>
  <si>
    <t xml:space="preserve">DL-10089</t>
  </si>
  <si>
    <t xml:space="preserve">2021-11-01</t>
  </si>
  <si>
    <t xml:space="preserve">DL-10090</t>
  </si>
  <si>
    <t xml:space="preserve">2024-09-18</t>
  </si>
  <si>
    <t xml:space="preserve">DL-10091</t>
  </si>
  <si>
    <t xml:space="preserve">2021-12-19</t>
  </si>
  <si>
    <t xml:space="preserve">DL-10092</t>
  </si>
  <si>
    <t xml:space="preserve">2023-09-12</t>
  </si>
  <si>
    <t xml:space="preserve">DL-10093</t>
  </si>
  <si>
    <t xml:space="preserve">2022-09-17</t>
  </si>
  <si>
    <t xml:space="preserve">DL-10094</t>
  </si>
  <si>
    <t xml:space="preserve">2023-11-11</t>
  </si>
  <si>
    <t xml:space="preserve">DL-10095</t>
  </si>
  <si>
    <t xml:space="preserve">2023-03-02</t>
  </si>
  <si>
    <t xml:space="preserve">DL-10096</t>
  </si>
  <si>
    <t xml:space="preserve">2020-03-03</t>
  </si>
  <si>
    <t xml:space="preserve">DL-10097</t>
  </si>
  <si>
    <t xml:space="preserve">2024-08-15</t>
  </si>
  <si>
    <t xml:space="preserve">DL-10098</t>
  </si>
  <si>
    <t xml:space="preserve">2024-10-13</t>
  </si>
  <si>
    <t xml:space="preserve">DL-10099</t>
  </si>
  <si>
    <t xml:space="preserve">2021-06-22</t>
  </si>
  <si>
    <t xml:space="preserve">DL-10100</t>
  </si>
  <si>
    <t xml:space="preserve">DL-10101</t>
  </si>
  <si>
    <t xml:space="preserve">2024-05-06</t>
  </si>
  <si>
    <t xml:space="preserve">DL-10102</t>
  </si>
  <si>
    <t xml:space="preserve">2021-04-16</t>
  </si>
  <si>
    <t xml:space="preserve">DL-10103</t>
  </si>
  <si>
    <t xml:space="preserve">2021-10-01</t>
  </si>
  <si>
    <t xml:space="preserve">DL-10104</t>
  </si>
  <si>
    <t xml:space="preserve">2024-11-01</t>
  </si>
  <si>
    <t xml:space="preserve">DL-10105</t>
  </si>
  <si>
    <t xml:space="preserve">2023-05-06</t>
  </si>
  <si>
    <t xml:space="preserve">DL-10106</t>
  </si>
  <si>
    <t xml:space="preserve">DL-10107</t>
  </si>
  <si>
    <t xml:space="preserve">2023-04-04</t>
  </si>
  <si>
    <t xml:space="preserve">DL-10108</t>
  </si>
  <si>
    <t xml:space="preserve">2021-02-16</t>
  </si>
  <si>
    <t xml:space="preserve">DL-10109</t>
  </si>
  <si>
    <t xml:space="preserve">2021-04-08</t>
  </si>
  <si>
    <t xml:space="preserve">DL-10110</t>
  </si>
  <si>
    <t xml:space="preserve">2024-09-15</t>
  </si>
  <si>
    <t xml:space="preserve">DL-10111</t>
  </si>
  <si>
    <t xml:space="preserve">2021-03-26</t>
  </si>
  <si>
    <t xml:space="preserve">DL-10112</t>
  </si>
  <si>
    <t xml:space="preserve">2023-07-21</t>
  </si>
  <si>
    <t xml:space="preserve">DL-10113</t>
  </si>
  <si>
    <t xml:space="preserve">2023-08-06</t>
  </si>
  <si>
    <t xml:space="preserve">DL-10114</t>
  </si>
  <si>
    <t xml:space="preserve">2023-02-14</t>
  </si>
  <si>
    <t xml:space="preserve">DL-10115</t>
  </si>
  <si>
    <t xml:space="preserve">2025-02-27</t>
  </si>
  <si>
    <t xml:space="preserve">DL-10116</t>
  </si>
  <si>
    <t xml:space="preserve">2021-04-22</t>
  </si>
  <si>
    <t xml:space="preserve">DL-10117</t>
  </si>
  <si>
    <t xml:space="preserve">2020-11-13</t>
  </si>
  <si>
    <t xml:space="preserve">DL-10118</t>
  </si>
  <si>
    <t xml:space="preserve">2023-01-25</t>
  </si>
  <si>
    <t xml:space="preserve">DL-10119</t>
  </si>
  <si>
    <t xml:space="preserve">2021-07-08</t>
  </si>
  <si>
    <t xml:space="preserve">DL-10120</t>
  </si>
  <si>
    <t xml:space="preserve">2024-07-21</t>
  </si>
  <si>
    <t xml:space="preserve">DL-10121</t>
  </si>
  <si>
    <t xml:space="preserve">2023-03-11</t>
  </si>
  <si>
    <t xml:space="preserve">DL-10122</t>
  </si>
  <si>
    <t xml:space="preserve">2025-04-28</t>
  </si>
  <si>
    <t xml:space="preserve">DL-10123</t>
  </si>
  <si>
    <t xml:space="preserve">2024-08-21</t>
  </si>
  <si>
    <t xml:space="preserve">DL-10124</t>
  </si>
  <si>
    <t xml:space="preserve">2023-07-25</t>
  </si>
  <si>
    <t xml:space="preserve">DL-10125</t>
  </si>
  <si>
    <t xml:space="preserve">2020-03-27</t>
  </si>
  <si>
    <t xml:space="preserve">DL-10126</t>
  </si>
  <si>
    <t xml:space="preserve">2022-11-19</t>
  </si>
  <si>
    <t xml:space="preserve">DL-10127</t>
  </si>
  <si>
    <t xml:space="preserve">2021-10-24</t>
  </si>
  <si>
    <t xml:space="preserve">DL-10128</t>
  </si>
  <si>
    <t xml:space="preserve">2022-04-18</t>
  </si>
  <si>
    <t xml:space="preserve">DL-10129</t>
  </si>
  <si>
    <t xml:space="preserve">DL-10130</t>
  </si>
  <si>
    <t xml:space="preserve">2024-05-01</t>
  </si>
  <si>
    <t xml:space="preserve">DL-10131</t>
  </si>
  <si>
    <t xml:space="preserve">2024-04-03</t>
  </si>
  <si>
    <t xml:space="preserve">DL-10132</t>
  </si>
  <si>
    <t xml:space="preserve">2021-09-19</t>
  </si>
  <si>
    <t xml:space="preserve">DL-10133</t>
  </si>
  <si>
    <t xml:space="preserve">2022-05-21</t>
  </si>
  <si>
    <t xml:space="preserve">DL-10134</t>
  </si>
  <si>
    <t xml:space="preserve">2025-02-06</t>
  </si>
  <si>
    <t xml:space="preserve">DL-10135</t>
  </si>
  <si>
    <t xml:space="preserve">2022-07-23</t>
  </si>
  <si>
    <t xml:space="preserve">DL-10136</t>
  </si>
  <si>
    <t xml:space="preserve">2024-06-12</t>
  </si>
  <si>
    <t xml:space="preserve">DL-10137</t>
  </si>
  <si>
    <t xml:space="preserve">2020-12-21</t>
  </si>
  <si>
    <t xml:space="preserve">DL-10138</t>
  </si>
  <si>
    <t xml:space="preserve">2025-03-20</t>
  </si>
  <si>
    <t xml:space="preserve">DL-10139</t>
  </si>
  <si>
    <t xml:space="preserve">2021-07-20</t>
  </si>
  <si>
    <t xml:space="preserve">DL-10140</t>
  </si>
  <si>
    <t xml:space="preserve">2024-06-25</t>
  </si>
  <si>
    <t xml:space="preserve">DL-10141</t>
  </si>
  <si>
    <t xml:space="preserve">2022-02-12</t>
  </si>
  <si>
    <t xml:space="preserve">DL-10142</t>
  </si>
  <si>
    <t xml:space="preserve">2022-03-02</t>
  </si>
  <si>
    <t xml:space="preserve">DL-10143</t>
  </si>
  <si>
    <t xml:space="preserve">2020-07-06</t>
  </si>
  <si>
    <t xml:space="preserve">DL-10144</t>
  </si>
  <si>
    <t xml:space="preserve">2024-06-05</t>
  </si>
  <si>
    <t xml:space="preserve">DL-10145</t>
  </si>
  <si>
    <t xml:space="preserve">2025-04-20</t>
  </si>
  <si>
    <t xml:space="preserve">DL-10146</t>
  </si>
  <si>
    <t xml:space="preserve">2022-12-23</t>
  </si>
  <si>
    <t xml:space="preserve">DL-10147</t>
  </si>
  <si>
    <t xml:space="preserve">2023-05-11</t>
  </si>
  <si>
    <t xml:space="preserve">DL-10148</t>
  </si>
  <si>
    <t xml:space="preserve">2023-08-26</t>
  </si>
  <si>
    <t xml:space="preserve">DL-10149</t>
  </si>
  <si>
    <t xml:space="preserve">2022-03-01</t>
  </si>
  <si>
    <t xml:space="preserve">DL-10150</t>
  </si>
  <si>
    <t xml:space="preserve">2022-01-04</t>
  </si>
  <si>
    <t xml:space="preserve">DL-10151</t>
  </si>
  <si>
    <t xml:space="preserve">2025-04-13</t>
  </si>
  <si>
    <t xml:space="preserve">DL-10152</t>
  </si>
  <si>
    <t xml:space="preserve">2024-12-19</t>
  </si>
  <si>
    <t xml:space="preserve">DL-10153</t>
  </si>
  <si>
    <t xml:space="preserve">2022-07-27</t>
  </si>
  <si>
    <t xml:space="preserve">DL-10154</t>
  </si>
  <si>
    <t xml:space="preserve">2021-07-24</t>
  </si>
  <si>
    <t xml:space="preserve">DL-10155</t>
  </si>
  <si>
    <t xml:space="preserve">2023-06-02</t>
  </si>
  <si>
    <t xml:space="preserve">DL-10156</t>
  </si>
  <si>
    <t xml:space="preserve">2024-12-25</t>
  </si>
  <si>
    <t xml:space="preserve">DL-10157</t>
  </si>
  <si>
    <t xml:space="preserve">2024-07-12</t>
  </si>
  <si>
    <t xml:space="preserve">DL-10158</t>
  </si>
  <si>
    <t xml:space="preserve">2024-10-28</t>
  </si>
  <si>
    <t xml:space="preserve">DL-10159</t>
  </si>
  <si>
    <t xml:space="preserve">2023-03-24</t>
  </si>
  <si>
    <t xml:space="preserve">DL-10160</t>
  </si>
  <si>
    <t xml:space="preserve">2024-01-25</t>
  </si>
  <si>
    <t xml:space="preserve">DL-10161</t>
  </si>
  <si>
    <t xml:space="preserve">2022-11-24</t>
  </si>
  <si>
    <t xml:space="preserve">DL-10162</t>
  </si>
  <si>
    <t xml:space="preserve">2022-05-09</t>
  </si>
  <si>
    <t xml:space="preserve">DL-10163</t>
  </si>
  <si>
    <t xml:space="preserve">2021-11-14</t>
  </si>
  <si>
    <t xml:space="preserve">DL-10164</t>
  </si>
  <si>
    <t xml:space="preserve">2023-08-18</t>
  </si>
  <si>
    <t xml:space="preserve">DL-10165</t>
  </si>
  <si>
    <t xml:space="preserve">2023-06-13</t>
  </si>
  <si>
    <t xml:space="preserve">DL-10166</t>
  </si>
  <si>
    <t xml:space="preserve">2024-05-11</t>
  </si>
  <si>
    <t xml:space="preserve">DL-10167</t>
  </si>
  <si>
    <t xml:space="preserve">2024-01-01</t>
  </si>
  <si>
    <t xml:space="preserve">DL-10168</t>
  </si>
  <si>
    <t xml:space="preserve">2023-09-27</t>
  </si>
  <si>
    <t xml:space="preserve">DL-10169</t>
  </si>
  <si>
    <t xml:space="preserve">DL-10170</t>
  </si>
  <si>
    <t xml:space="preserve">2023-03-23</t>
  </si>
  <si>
    <t xml:space="preserve">DL-10171</t>
  </si>
  <si>
    <t xml:space="preserve">2021-09-13</t>
  </si>
  <si>
    <t xml:space="preserve">DL-10172</t>
  </si>
  <si>
    <t xml:space="preserve">2022-09-01</t>
  </si>
  <si>
    <t xml:space="preserve">DL-10173</t>
  </si>
  <si>
    <t xml:space="preserve">2024-02-18</t>
  </si>
  <si>
    <t xml:space="preserve">DL-10174</t>
  </si>
  <si>
    <t xml:space="preserve">2022-11-12</t>
  </si>
  <si>
    <t xml:space="preserve">DL-10175</t>
  </si>
  <si>
    <t xml:space="preserve">2024-09-04</t>
  </si>
  <si>
    <t xml:space="preserve">DL-10176</t>
  </si>
  <si>
    <t xml:space="preserve">2022-01-19</t>
  </si>
  <si>
    <t xml:space="preserve">DL-10177</t>
  </si>
  <si>
    <t xml:space="preserve">2025-01-03</t>
  </si>
  <si>
    <t xml:space="preserve">DL-10178</t>
  </si>
  <si>
    <t xml:space="preserve">2021-12-23</t>
  </si>
  <si>
    <t xml:space="preserve">DL-10179</t>
  </si>
  <si>
    <t xml:space="preserve">2024-01-06</t>
  </si>
  <si>
    <t xml:space="preserve">DL-10180</t>
  </si>
  <si>
    <t xml:space="preserve">2022-09-08</t>
  </si>
  <si>
    <t xml:space="preserve">DL-10181</t>
  </si>
  <si>
    <t xml:space="preserve">2025-04-24</t>
  </si>
  <si>
    <t xml:space="preserve">DL-10182</t>
  </si>
  <si>
    <t xml:space="preserve">2023-08-12</t>
  </si>
  <si>
    <t xml:space="preserve">DL-10183</t>
  </si>
  <si>
    <t xml:space="preserve">2022-11-11</t>
  </si>
  <si>
    <t xml:space="preserve">DL-10184</t>
  </si>
  <si>
    <t xml:space="preserve">2022-02-26</t>
  </si>
  <si>
    <t xml:space="preserve">DL-10185</t>
  </si>
  <si>
    <t xml:space="preserve">2024-07-07</t>
  </si>
  <si>
    <t xml:space="preserve">DL-10186</t>
  </si>
  <si>
    <t xml:space="preserve">2023-04-17</t>
  </si>
  <si>
    <t xml:space="preserve">DL-10187</t>
  </si>
  <si>
    <t xml:space="preserve">2023-03-05</t>
  </si>
  <si>
    <t xml:space="preserve">DL-10188</t>
  </si>
  <si>
    <t xml:space="preserve">2021-09-08</t>
  </si>
  <si>
    <t xml:space="preserve">DL-10189</t>
  </si>
  <si>
    <t xml:space="preserve">2025-03-19</t>
  </si>
  <si>
    <t xml:space="preserve">DL-10190</t>
  </si>
  <si>
    <t xml:space="preserve">2024-10-20</t>
  </si>
  <si>
    <t xml:space="preserve">DL-10191</t>
  </si>
  <si>
    <t xml:space="preserve">2024-05-28</t>
  </si>
  <si>
    <t xml:space="preserve">DL-10192</t>
  </si>
  <si>
    <t xml:space="preserve">2023-09-18</t>
  </si>
  <si>
    <t xml:space="preserve">DL-10193</t>
  </si>
  <si>
    <t xml:space="preserve">2022-11-23</t>
  </si>
  <si>
    <t xml:space="preserve">DL-10194</t>
  </si>
  <si>
    <t xml:space="preserve">2023-06-15</t>
  </si>
  <si>
    <t xml:space="preserve">DL-10195</t>
  </si>
  <si>
    <t xml:space="preserve">2022-01-02</t>
  </si>
  <si>
    <t xml:space="preserve">DL-10196</t>
  </si>
  <si>
    <t xml:space="preserve">2022-09-27</t>
  </si>
  <si>
    <t xml:space="preserve">DL-10197</t>
  </si>
  <si>
    <t xml:space="preserve">2023-01-05</t>
  </si>
  <si>
    <t xml:space="preserve">DL-10198</t>
  </si>
  <si>
    <t xml:space="preserve">2020-12-02</t>
  </si>
  <si>
    <t xml:space="preserve">DL-10199</t>
  </si>
  <si>
    <t xml:space="preserve">2022-01-21</t>
  </si>
  <si>
    <t xml:space="preserve">DL-10200</t>
  </si>
  <si>
    <t xml:space="preserve">2024-10-17</t>
  </si>
  <si>
    <t xml:space="preserve">DL-10201</t>
  </si>
  <si>
    <t xml:space="preserve">2023-02-23</t>
  </si>
  <si>
    <t xml:space="preserve">DL-10202</t>
  </si>
  <si>
    <t xml:space="preserve">2022-09-13</t>
  </si>
  <si>
    <t xml:space="preserve">DL-10203</t>
  </si>
  <si>
    <t xml:space="preserve">2023-10-06</t>
  </si>
  <si>
    <t xml:space="preserve">DL-10204</t>
  </si>
  <si>
    <t xml:space="preserve">2023-07-17</t>
  </si>
  <si>
    <t xml:space="preserve">DL-10205</t>
  </si>
  <si>
    <t xml:space="preserve">2025-02-16</t>
  </si>
  <si>
    <t xml:space="preserve">DL-10206</t>
  </si>
  <si>
    <t xml:space="preserve">2020-07-10</t>
  </si>
  <si>
    <t xml:space="preserve">DL-10207</t>
  </si>
  <si>
    <t xml:space="preserve">2022-02-25</t>
  </si>
  <si>
    <t xml:space="preserve">DL-10208</t>
  </si>
  <si>
    <t xml:space="preserve">2020-10-01</t>
  </si>
  <si>
    <t xml:space="preserve">DL-10209</t>
  </si>
  <si>
    <t xml:space="preserve">DL-10210</t>
  </si>
  <si>
    <t xml:space="preserve">2022-10-26</t>
  </si>
  <si>
    <t xml:space="preserve">DL-10211</t>
  </si>
  <si>
    <t xml:space="preserve">2020-12-23</t>
  </si>
  <si>
    <t xml:space="preserve">DL-10212</t>
  </si>
  <si>
    <t xml:space="preserve">DL-10213</t>
  </si>
  <si>
    <t xml:space="preserve">DL-10214</t>
  </si>
  <si>
    <t xml:space="preserve">2024-09-28</t>
  </si>
  <si>
    <t xml:space="preserve">DL-10215</t>
  </si>
  <si>
    <t xml:space="preserve">2024-02-04</t>
  </si>
  <si>
    <t xml:space="preserve">DL-10216</t>
  </si>
  <si>
    <t xml:space="preserve">DL-10217</t>
  </si>
  <si>
    <t xml:space="preserve">2024-06-01</t>
  </si>
  <si>
    <t xml:space="preserve">DL-10218</t>
  </si>
  <si>
    <t xml:space="preserve">2021-01-10</t>
  </si>
  <si>
    <t xml:space="preserve">DL-10219</t>
  </si>
  <si>
    <t xml:space="preserve">2022-11-07</t>
  </si>
  <si>
    <t xml:space="preserve">DL-10220</t>
  </si>
  <si>
    <t xml:space="preserve">2023-07-09</t>
  </si>
  <si>
    <t xml:space="preserve">DL-10221</t>
  </si>
  <si>
    <t xml:space="preserve">DL-10222</t>
  </si>
  <si>
    <t xml:space="preserve">2023-10-11</t>
  </si>
  <si>
    <t xml:space="preserve">DL-10223</t>
  </si>
  <si>
    <t xml:space="preserve">2024-03-15</t>
  </si>
  <si>
    <t xml:space="preserve">DL-10224</t>
  </si>
  <si>
    <t xml:space="preserve">2023-11-28</t>
  </si>
  <si>
    <t xml:space="preserve">DL-10225</t>
  </si>
  <si>
    <t xml:space="preserve">2022-05-28</t>
  </si>
  <si>
    <t xml:space="preserve">DL-10226</t>
  </si>
  <si>
    <t xml:space="preserve">DL-10227</t>
  </si>
  <si>
    <t xml:space="preserve">2024-01-03</t>
  </si>
  <si>
    <t xml:space="preserve">DL-10228</t>
  </si>
  <si>
    <t xml:space="preserve">2021-05-22</t>
  </si>
  <si>
    <t xml:space="preserve">DL-10229</t>
  </si>
  <si>
    <t xml:space="preserve">2021-06-23</t>
  </si>
  <si>
    <t xml:space="preserve">DL-10230</t>
  </si>
  <si>
    <t xml:space="preserve">2021-11-16</t>
  </si>
  <si>
    <t xml:space="preserve">DL-10231</t>
  </si>
  <si>
    <t xml:space="preserve">2023-02-17</t>
  </si>
  <si>
    <t xml:space="preserve">DL-10232</t>
  </si>
  <si>
    <t xml:space="preserve">2024-10-07</t>
  </si>
  <si>
    <t xml:space="preserve">DL-10233</t>
  </si>
  <si>
    <t xml:space="preserve">2024-04-20</t>
  </si>
  <si>
    <t xml:space="preserve">DL-10234</t>
  </si>
  <si>
    <t xml:space="preserve">2022-11-15</t>
  </si>
  <si>
    <t xml:space="preserve">DL-10235</t>
  </si>
  <si>
    <t xml:space="preserve">DL-10236</t>
  </si>
  <si>
    <t xml:space="preserve">2025-04-19</t>
  </si>
  <si>
    <t xml:space="preserve">DL-10237</t>
  </si>
  <si>
    <t xml:space="preserve">2023-06-26</t>
  </si>
  <si>
    <t xml:space="preserve">DL-10238</t>
  </si>
  <si>
    <t xml:space="preserve">DL-10239</t>
  </si>
  <si>
    <t xml:space="preserve">2023-09-15</t>
  </si>
  <si>
    <t xml:space="preserve">DL-10240</t>
  </si>
  <si>
    <t xml:space="preserve">2023-09-19</t>
  </si>
  <si>
    <t xml:space="preserve">DL-10241</t>
  </si>
  <si>
    <t xml:space="preserve">2021-07-26</t>
  </si>
  <si>
    <t xml:space="preserve">DL-10242</t>
  </si>
  <si>
    <t xml:space="preserve">DL-10243</t>
  </si>
  <si>
    <t xml:space="preserve">2020-04-19</t>
  </si>
  <si>
    <t xml:space="preserve">DL-10244</t>
  </si>
  <si>
    <t xml:space="preserve">2020-08-19</t>
  </si>
  <si>
    <t xml:space="preserve">DL-10245</t>
  </si>
  <si>
    <t xml:space="preserve">2023-10-18</t>
  </si>
  <si>
    <t xml:space="preserve">DL-10246</t>
  </si>
  <si>
    <t xml:space="preserve">DL-10247</t>
  </si>
  <si>
    <t xml:space="preserve">2025-06-16</t>
  </si>
  <si>
    <t xml:space="preserve">DL-10248</t>
  </si>
  <si>
    <t xml:space="preserve">2020-12-15</t>
  </si>
  <si>
    <t xml:space="preserve">DL-10249</t>
  </si>
  <si>
    <t xml:space="preserve">2023-04-13</t>
  </si>
  <si>
    <t xml:space="preserve">DL-10250</t>
  </si>
  <si>
    <t xml:space="preserve">2022-08-05</t>
  </si>
  <si>
    <t xml:space="preserve">DL-10251</t>
  </si>
  <si>
    <t xml:space="preserve">2020-03-02</t>
  </si>
  <si>
    <t xml:space="preserve">DL-10252</t>
  </si>
  <si>
    <t xml:space="preserve">2024-06-23</t>
  </si>
  <si>
    <t xml:space="preserve">DL-10253</t>
  </si>
  <si>
    <t xml:space="preserve">2022-02-28</t>
  </si>
  <si>
    <t xml:space="preserve">DL-10254</t>
  </si>
  <si>
    <t xml:space="preserve">DL-10255</t>
  </si>
  <si>
    <t xml:space="preserve">2024-01-13</t>
  </si>
  <si>
    <t xml:space="preserve">DL-10256</t>
  </si>
  <si>
    <t xml:space="preserve">2023-11-17</t>
  </si>
  <si>
    <t xml:space="preserve">DL-10257</t>
  </si>
  <si>
    <t xml:space="preserve">2023-05-28</t>
  </si>
  <si>
    <t xml:space="preserve">DL-10258</t>
  </si>
  <si>
    <t xml:space="preserve">2023-11-07</t>
  </si>
  <si>
    <t xml:space="preserve">DL-10259</t>
  </si>
  <si>
    <t xml:space="preserve">2022-10-28</t>
  </si>
  <si>
    <t xml:space="preserve">DL-10260</t>
  </si>
  <si>
    <t xml:space="preserve">2020-06-17</t>
  </si>
  <si>
    <t xml:space="preserve">DL-10261</t>
  </si>
  <si>
    <t xml:space="preserve">2020-02-25</t>
  </si>
  <si>
    <t xml:space="preserve">DL-10262</t>
  </si>
  <si>
    <t xml:space="preserve">2024-07-05</t>
  </si>
  <si>
    <t xml:space="preserve">DL-10263</t>
  </si>
  <si>
    <t xml:space="preserve">2022-05-26</t>
  </si>
  <si>
    <t xml:space="preserve">DL-10264</t>
  </si>
  <si>
    <t xml:space="preserve">2023-06-16</t>
  </si>
  <si>
    <t xml:space="preserve">DL-10265</t>
  </si>
  <si>
    <t xml:space="preserve">2024-09-05</t>
  </si>
  <si>
    <t xml:space="preserve">DL-10266</t>
  </si>
  <si>
    <t xml:space="preserve">2023-09-10</t>
  </si>
  <si>
    <t xml:space="preserve">DL-10267</t>
  </si>
  <si>
    <t xml:space="preserve">2023-08-24</t>
  </si>
  <si>
    <t xml:space="preserve">DL-10268</t>
  </si>
  <si>
    <t xml:space="preserve">2023-11-01</t>
  </si>
  <si>
    <t xml:space="preserve">DL-10269</t>
  </si>
  <si>
    <t xml:space="preserve">2024-07-20</t>
  </si>
  <si>
    <t xml:space="preserve">DL-10270</t>
  </si>
  <si>
    <t xml:space="preserve">2021-01-16</t>
  </si>
  <si>
    <t xml:space="preserve">DL-10271</t>
  </si>
  <si>
    <t xml:space="preserve">2020-01-20</t>
  </si>
  <si>
    <t xml:space="preserve">DL-10272</t>
  </si>
  <si>
    <t xml:space="preserve">2024-03-10</t>
  </si>
  <si>
    <t xml:space="preserve">DL-10273</t>
  </si>
  <si>
    <t xml:space="preserve">2020-09-06</t>
  </si>
  <si>
    <t xml:space="preserve">DL-10274</t>
  </si>
  <si>
    <t xml:space="preserve">2022-05-22</t>
  </si>
  <si>
    <t xml:space="preserve">DL-10275</t>
  </si>
  <si>
    <t xml:space="preserve">2021-10-05</t>
  </si>
  <si>
    <t xml:space="preserve">DL-10276</t>
  </si>
  <si>
    <t xml:space="preserve">DL-10277</t>
  </si>
  <si>
    <t xml:space="preserve">2025-06-11</t>
  </si>
  <si>
    <t xml:space="preserve">DL-10278</t>
  </si>
  <si>
    <t xml:space="preserve">2020-04-17</t>
  </si>
  <si>
    <t xml:space="preserve">DL-10279</t>
  </si>
  <si>
    <t xml:space="preserve">2022-09-12</t>
  </si>
  <si>
    <t xml:space="preserve">DL-10280</t>
  </si>
  <si>
    <t xml:space="preserve">2023-05-25</t>
  </si>
  <si>
    <t xml:space="preserve">DL-10281</t>
  </si>
  <si>
    <t xml:space="preserve">2023-02-27</t>
  </si>
  <si>
    <t xml:space="preserve">DL-10282</t>
  </si>
  <si>
    <t xml:space="preserve">2022-04-08</t>
  </si>
  <si>
    <t xml:space="preserve">DL-10283</t>
  </si>
  <si>
    <t xml:space="preserve">2021-07-28</t>
  </si>
  <si>
    <t xml:space="preserve">DL-10284</t>
  </si>
  <si>
    <t xml:space="preserve">2020-06-24</t>
  </si>
  <si>
    <t xml:space="preserve">DL-10285</t>
  </si>
  <si>
    <t xml:space="preserve">2021-08-18</t>
  </si>
  <si>
    <t xml:space="preserve">DL-10286</t>
  </si>
  <si>
    <t xml:space="preserve">DL-10287</t>
  </si>
  <si>
    <t xml:space="preserve">2024-09-01</t>
  </si>
  <si>
    <t xml:space="preserve">DL-10288</t>
  </si>
  <si>
    <t xml:space="preserve">2020-11-04</t>
  </si>
  <si>
    <t xml:space="preserve">DL-10289</t>
  </si>
  <si>
    <t xml:space="preserve">DL-10290</t>
  </si>
  <si>
    <t xml:space="preserve">2020-09-11</t>
  </si>
  <si>
    <t xml:space="preserve">DL-10291</t>
  </si>
  <si>
    <t xml:space="preserve">DL-10292</t>
  </si>
  <si>
    <t xml:space="preserve">2025-03-09</t>
  </si>
  <si>
    <t xml:space="preserve">DL-10293</t>
  </si>
  <si>
    <t xml:space="preserve">2021-02-04</t>
  </si>
  <si>
    <t xml:space="preserve">DL-10294</t>
  </si>
  <si>
    <t xml:space="preserve">2023-03-18</t>
  </si>
  <si>
    <t xml:space="preserve">DL-10295</t>
  </si>
  <si>
    <t xml:space="preserve">2022-01-03</t>
  </si>
  <si>
    <t xml:space="preserve">DL-10296</t>
  </si>
  <si>
    <t xml:space="preserve">2021-04-11</t>
  </si>
  <si>
    <t xml:space="preserve">DL-10297</t>
  </si>
  <si>
    <t xml:space="preserve">2024-05-18</t>
  </si>
  <si>
    <t xml:space="preserve">DL-10298</t>
  </si>
  <si>
    <t xml:space="preserve">2025-06-10</t>
  </si>
  <si>
    <t xml:space="preserve">DL-10299</t>
  </si>
  <si>
    <t xml:space="preserve">2024-06-06</t>
  </si>
  <si>
    <t xml:space="preserve">DL-10300</t>
  </si>
  <si>
    <t xml:space="preserve">2024-04-09</t>
  </si>
  <si>
    <t xml:space="preserve">DL-10301</t>
  </si>
  <si>
    <t xml:space="preserve">2024-02-11</t>
  </si>
  <si>
    <t xml:space="preserve">DL-10302</t>
  </si>
  <si>
    <t xml:space="preserve">DL-10303</t>
  </si>
  <si>
    <t xml:space="preserve">2022-10-10</t>
  </si>
  <si>
    <t xml:space="preserve">DL-10304</t>
  </si>
  <si>
    <t xml:space="preserve">2021-08-13</t>
  </si>
  <si>
    <t xml:space="preserve">DL-10305</t>
  </si>
  <si>
    <t xml:space="preserve">2025-01-09</t>
  </si>
  <si>
    <t xml:space="preserve">DL-10306</t>
  </si>
  <si>
    <t xml:space="preserve">2022-03-04</t>
  </si>
  <si>
    <t xml:space="preserve">DL-10307</t>
  </si>
  <si>
    <t xml:space="preserve">DL-10308</t>
  </si>
  <si>
    <t xml:space="preserve">2022-06-13</t>
  </si>
  <si>
    <t xml:space="preserve">DL-10309</t>
  </si>
  <si>
    <t xml:space="preserve">2024-08-25</t>
  </si>
  <si>
    <t xml:space="preserve">DL-10310</t>
  </si>
  <si>
    <t xml:space="preserve">2024-05-14</t>
  </si>
  <si>
    <t xml:space="preserve">DL-10311</t>
  </si>
  <si>
    <t xml:space="preserve">2024-10-03</t>
  </si>
  <si>
    <t xml:space="preserve">DL-10312</t>
  </si>
  <si>
    <t xml:space="preserve">2021-02-27</t>
  </si>
  <si>
    <t xml:space="preserve">DL-10313</t>
  </si>
  <si>
    <t xml:space="preserve">2025-06-23</t>
  </si>
  <si>
    <t xml:space="preserve">DL-10314</t>
  </si>
  <si>
    <t xml:space="preserve">2021-10-22</t>
  </si>
  <si>
    <t xml:space="preserve">DL-10315</t>
  </si>
  <si>
    <t xml:space="preserve">2024-05-13</t>
  </si>
  <si>
    <t xml:space="preserve">DL-10316</t>
  </si>
  <si>
    <t xml:space="preserve">2021-08-06</t>
  </si>
  <si>
    <t xml:space="preserve">DL-10317</t>
  </si>
  <si>
    <t xml:space="preserve">2022-06-26</t>
  </si>
  <si>
    <t xml:space="preserve">DL-10318</t>
  </si>
  <si>
    <t xml:space="preserve">2025-03-23</t>
  </si>
  <si>
    <t xml:space="preserve">DL-10319</t>
  </si>
  <si>
    <t xml:space="preserve">2025-01-18</t>
  </si>
  <si>
    <t xml:space="preserve">DL-10320</t>
  </si>
  <si>
    <t xml:space="preserve">2024-06-21</t>
  </si>
  <si>
    <t xml:space="preserve">DL-10321</t>
  </si>
  <si>
    <t xml:space="preserve">2021-08-01</t>
  </si>
  <si>
    <t xml:space="preserve">DL-10322</t>
  </si>
  <si>
    <t xml:space="preserve">2023-01-23</t>
  </si>
  <si>
    <t xml:space="preserve">DL-10323</t>
  </si>
  <si>
    <t xml:space="preserve">2025-03-05</t>
  </si>
  <si>
    <t xml:space="preserve">DL-10324</t>
  </si>
  <si>
    <t xml:space="preserve">DL-10325</t>
  </si>
  <si>
    <t xml:space="preserve">2023-02-13</t>
  </si>
  <si>
    <t xml:space="preserve">DL-10326</t>
  </si>
  <si>
    <t xml:space="preserve">2021-09-05</t>
  </si>
  <si>
    <t xml:space="preserve">DL-10327</t>
  </si>
  <si>
    <t xml:space="preserve">2021-12-02</t>
  </si>
  <si>
    <t xml:space="preserve">DL-10328</t>
  </si>
  <si>
    <t xml:space="preserve">2023-04-03</t>
  </si>
  <si>
    <t xml:space="preserve">DL-10329</t>
  </si>
  <si>
    <t xml:space="preserve">DL-10330</t>
  </si>
  <si>
    <t xml:space="preserve">2021-01-23</t>
  </si>
  <si>
    <t xml:space="preserve">DL-10331</t>
  </si>
  <si>
    <t xml:space="preserve">2024-05-24</t>
  </si>
  <si>
    <t xml:space="preserve">DL-10332</t>
  </si>
  <si>
    <t xml:space="preserve">2021-08-28</t>
  </si>
  <si>
    <t xml:space="preserve">DL-10333</t>
  </si>
  <si>
    <t xml:space="preserve">2022-11-28</t>
  </si>
  <si>
    <t xml:space="preserve">DL-10334</t>
  </si>
  <si>
    <t xml:space="preserve">DL-10335</t>
  </si>
  <si>
    <t xml:space="preserve">2025-04-07</t>
  </si>
  <si>
    <t xml:space="preserve">DL-10336</t>
  </si>
  <si>
    <t xml:space="preserve">2022-04-26</t>
  </si>
  <si>
    <t xml:space="preserve">DL-10337</t>
  </si>
  <si>
    <t xml:space="preserve">2021-04-13</t>
  </si>
  <si>
    <t xml:space="preserve">DL-10338</t>
  </si>
  <si>
    <t xml:space="preserve">2023-11-13</t>
  </si>
  <si>
    <t xml:space="preserve">DL-10339</t>
  </si>
  <si>
    <t xml:space="preserve">2020-03-04</t>
  </si>
  <si>
    <t xml:space="preserve">DL-10340</t>
  </si>
  <si>
    <t xml:space="preserve">2022-09-04</t>
  </si>
  <si>
    <t xml:space="preserve">DL-10341</t>
  </si>
  <si>
    <t xml:space="preserve">2021-07-18</t>
  </si>
  <si>
    <t xml:space="preserve">DL-10342</t>
  </si>
  <si>
    <t xml:space="preserve">2021-04-20</t>
  </si>
  <si>
    <t xml:space="preserve">DL-10343</t>
  </si>
  <si>
    <t xml:space="preserve">2025-04-17</t>
  </si>
  <si>
    <t xml:space="preserve">DL-10344</t>
  </si>
  <si>
    <t xml:space="preserve">2023-01-24</t>
  </si>
  <si>
    <t xml:space="preserve">DL-10345</t>
  </si>
  <si>
    <t xml:space="preserve">2024-02-05</t>
  </si>
  <si>
    <t xml:space="preserve">DL-10346</t>
  </si>
  <si>
    <t xml:space="preserve">2025-04-27</t>
  </si>
  <si>
    <t xml:space="preserve">DL-10347</t>
  </si>
  <si>
    <t xml:space="preserve">2024-09-02</t>
  </si>
  <si>
    <t xml:space="preserve">DL-10348</t>
  </si>
  <si>
    <t xml:space="preserve">DL-10349</t>
  </si>
  <si>
    <t xml:space="preserve">DL-10350</t>
  </si>
  <si>
    <t xml:space="preserve">2024-09-21</t>
  </si>
  <si>
    <t xml:space="preserve">DL-10351</t>
  </si>
  <si>
    <t xml:space="preserve">2022-12-19</t>
  </si>
  <si>
    <t xml:space="preserve">DL-10352</t>
  </si>
  <si>
    <t xml:space="preserve">2025-01-27</t>
  </si>
  <si>
    <t xml:space="preserve">DL-10353</t>
  </si>
  <si>
    <t xml:space="preserve">DL-10354</t>
  </si>
  <si>
    <t xml:space="preserve">DL-10355</t>
  </si>
  <si>
    <t xml:space="preserve">2022-05-19</t>
  </si>
  <si>
    <t xml:space="preserve">DL-10356</t>
  </si>
  <si>
    <t xml:space="preserve">2023-04-18</t>
  </si>
  <si>
    <t xml:space="preserve">DL-10357</t>
  </si>
  <si>
    <t xml:space="preserve">2024-08-18</t>
  </si>
  <si>
    <t xml:space="preserve">DL-10358</t>
  </si>
  <si>
    <t xml:space="preserve">2020-12-13</t>
  </si>
  <si>
    <t xml:space="preserve">DL-10359</t>
  </si>
  <si>
    <t xml:space="preserve">2023-07-10</t>
  </si>
  <si>
    <t xml:space="preserve">DL-10360</t>
  </si>
  <si>
    <t xml:space="preserve">2023-03-12</t>
  </si>
  <si>
    <t xml:space="preserve">DL-10361</t>
  </si>
  <si>
    <t xml:space="preserve">2025-03-13</t>
  </si>
  <si>
    <t xml:space="preserve">DL-10362</t>
  </si>
  <si>
    <t xml:space="preserve">DL-10363</t>
  </si>
  <si>
    <t xml:space="preserve">2024-04-12</t>
  </si>
  <si>
    <t xml:space="preserve">DL-10364</t>
  </si>
  <si>
    <t xml:space="preserve">2020-01-25</t>
  </si>
  <si>
    <t xml:space="preserve">DL-10365</t>
  </si>
  <si>
    <t xml:space="preserve">2020-08-09</t>
  </si>
  <si>
    <t xml:space="preserve">DL-10366</t>
  </si>
  <si>
    <t xml:space="preserve">2023-07-13</t>
  </si>
  <si>
    <t xml:space="preserve">DL-10367</t>
  </si>
  <si>
    <t xml:space="preserve">2021-12-18</t>
  </si>
  <si>
    <t xml:space="preserve">DL-10368</t>
  </si>
  <si>
    <t xml:space="preserve">2024-06-08</t>
  </si>
  <si>
    <t xml:space="preserve">DL-10369</t>
  </si>
  <si>
    <t xml:space="preserve">2024-11-22</t>
  </si>
  <si>
    <t xml:space="preserve">DL-10370</t>
  </si>
  <si>
    <t xml:space="preserve">2024-07-13</t>
  </si>
  <si>
    <t xml:space="preserve">DL-10371</t>
  </si>
  <si>
    <t xml:space="preserve">2020-09-15</t>
  </si>
  <si>
    <t xml:space="preserve">DL-10372</t>
  </si>
  <si>
    <t xml:space="preserve">2022-12-02</t>
  </si>
  <si>
    <t xml:space="preserve">DL-10373</t>
  </si>
  <si>
    <t xml:space="preserve">2022-03-23</t>
  </si>
  <si>
    <t xml:space="preserve">DL-10374</t>
  </si>
  <si>
    <t xml:space="preserve">2024-09-20</t>
  </si>
  <si>
    <t xml:space="preserve">DL-10375</t>
  </si>
  <si>
    <t xml:space="preserve">DL-10376</t>
  </si>
  <si>
    <t xml:space="preserve">2020-11-20</t>
  </si>
  <si>
    <t xml:space="preserve">DL-10377</t>
  </si>
  <si>
    <t xml:space="preserve">DL-10378</t>
  </si>
  <si>
    <t xml:space="preserve">2024-01-22</t>
  </si>
  <si>
    <t xml:space="preserve">DL-10379</t>
  </si>
  <si>
    <t xml:space="preserve">2021-07-21</t>
  </si>
  <si>
    <t xml:space="preserve">DL-10380</t>
  </si>
  <si>
    <t xml:space="preserve">2025-02-13</t>
  </si>
  <si>
    <t xml:space="preserve">DL-10381</t>
  </si>
  <si>
    <t xml:space="preserve">2022-06-08</t>
  </si>
  <si>
    <t xml:space="preserve">DL-10382</t>
  </si>
  <si>
    <t xml:space="preserve">DL-10383</t>
  </si>
  <si>
    <t xml:space="preserve">2023-01-16</t>
  </si>
  <si>
    <t xml:space="preserve">DL-10384</t>
  </si>
  <si>
    <t xml:space="preserve">2024-05-10</t>
  </si>
  <si>
    <t xml:space="preserve">DL-10385</t>
  </si>
  <si>
    <t xml:space="preserve">2024-11-24</t>
  </si>
  <si>
    <t xml:space="preserve">DL-10386</t>
  </si>
  <si>
    <t xml:space="preserve">2025-01-25</t>
  </si>
  <si>
    <t xml:space="preserve">DL-10387</t>
  </si>
  <si>
    <t xml:space="preserve">2020-05-01</t>
  </si>
  <si>
    <t xml:space="preserve">DL-10388</t>
  </si>
  <si>
    <t xml:space="preserve">2023-11-02</t>
  </si>
  <si>
    <t xml:space="preserve">DL-10389</t>
  </si>
  <si>
    <t xml:space="preserve">2022-09-21</t>
  </si>
  <si>
    <t xml:space="preserve">DL-10390</t>
  </si>
  <si>
    <t xml:space="preserve">2025-03-14</t>
  </si>
  <si>
    <t xml:space="preserve">DL-10391</t>
  </si>
  <si>
    <t xml:space="preserve">2024-02-28</t>
  </si>
  <si>
    <t xml:space="preserve">DL-10392</t>
  </si>
  <si>
    <t xml:space="preserve">DL-10393</t>
  </si>
  <si>
    <t xml:space="preserve">2023-12-10</t>
  </si>
  <si>
    <t xml:space="preserve">DL-10394</t>
  </si>
  <si>
    <t xml:space="preserve">2025-04-03</t>
  </si>
  <si>
    <t xml:space="preserve">DL-10395</t>
  </si>
  <si>
    <t xml:space="preserve">2021-03-10</t>
  </si>
  <si>
    <t xml:space="preserve">DL-10396</t>
  </si>
  <si>
    <t xml:space="preserve">2023-06-18</t>
  </si>
  <si>
    <t xml:space="preserve">DL-10397</t>
  </si>
  <si>
    <t xml:space="preserve">DL-10398</t>
  </si>
  <si>
    <t xml:space="preserve">DL-10399</t>
  </si>
  <si>
    <t xml:space="preserve">2021-06-21</t>
  </si>
  <si>
    <t xml:space="preserve">DL-10400</t>
  </si>
  <si>
    <t xml:space="preserve">DL-10401</t>
  </si>
  <si>
    <t xml:space="preserve">DL-10402</t>
  </si>
  <si>
    <t xml:space="preserve">2022-03-11</t>
  </si>
  <si>
    <t xml:space="preserve">DL-10403</t>
  </si>
  <si>
    <t xml:space="preserve">DL-10404</t>
  </si>
  <si>
    <t xml:space="preserve">DL-10405</t>
  </si>
  <si>
    <t xml:space="preserve">2020-04-02</t>
  </si>
  <si>
    <t xml:space="preserve">DL-10406</t>
  </si>
  <si>
    <t xml:space="preserve">DL-10407</t>
  </si>
  <si>
    <t xml:space="preserve">2020-07-13</t>
  </si>
  <si>
    <t xml:space="preserve">DL-10408</t>
  </si>
  <si>
    <t xml:space="preserve">2024-04-28</t>
  </si>
  <si>
    <t xml:space="preserve">DL-10409</t>
  </si>
  <si>
    <t xml:space="preserve">2020-07-16</t>
  </si>
  <si>
    <t xml:space="preserve">DL-10410</t>
  </si>
  <si>
    <t xml:space="preserve">DL-10411</t>
  </si>
  <si>
    <t xml:space="preserve">2020-01-04</t>
  </si>
  <si>
    <t xml:space="preserve">DL-10412</t>
  </si>
  <si>
    <t xml:space="preserve">2021-04-10</t>
  </si>
  <si>
    <t xml:space="preserve">DL-10413</t>
  </si>
  <si>
    <t xml:space="preserve">DL-10414</t>
  </si>
  <si>
    <t xml:space="preserve">2025-03-22</t>
  </si>
  <si>
    <t xml:space="preserve">DL-10415</t>
  </si>
  <si>
    <t xml:space="preserve">2024-03-24</t>
  </si>
  <si>
    <t xml:space="preserve">DL-10416</t>
  </si>
  <si>
    <t xml:space="preserve">2022-11-18</t>
  </si>
  <si>
    <t xml:space="preserve">DL-10417</t>
  </si>
  <si>
    <t xml:space="preserve">2021-10-14</t>
  </si>
  <si>
    <t xml:space="preserve">DL-10418</t>
  </si>
  <si>
    <t xml:space="preserve">2024-02-14</t>
  </si>
  <si>
    <t xml:space="preserve">DL-10419</t>
  </si>
  <si>
    <t xml:space="preserve">2024-01-23</t>
  </si>
  <si>
    <t xml:space="preserve">DL-10420</t>
  </si>
  <si>
    <t xml:space="preserve">2025-06-03</t>
  </si>
  <si>
    <t xml:space="preserve">DL-10421</t>
  </si>
  <si>
    <t xml:space="preserve">2022-01-27</t>
  </si>
  <si>
    <t xml:space="preserve">DL-10422</t>
  </si>
  <si>
    <t xml:space="preserve">2020-12-08</t>
  </si>
  <si>
    <t xml:space="preserve">DL-10423</t>
  </si>
  <si>
    <t xml:space="preserve">2024-08-04</t>
  </si>
  <si>
    <t xml:space="preserve">DL-10424</t>
  </si>
  <si>
    <t xml:space="preserve">DL-10425</t>
  </si>
  <si>
    <t xml:space="preserve">2022-03-07</t>
  </si>
  <si>
    <t xml:space="preserve">DL-10426</t>
  </si>
  <si>
    <t xml:space="preserve">DL-10427</t>
  </si>
  <si>
    <t xml:space="preserve">2021-09-03</t>
  </si>
  <si>
    <t xml:space="preserve">DL-10428</t>
  </si>
  <si>
    <t xml:space="preserve">2025-01-26</t>
  </si>
  <si>
    <t xml:space="preserve">DL-10429</t>
  </si>
  <si>
    <t xml:space="preserve">2023-03-19</t>
  </si>
  <si>
    <t xml:space="preserve">DL-10430</t>
  </si>
  <si>
    <t xml:space="preserve">2021-09-20</t>
  </si>
  <si>
    <t xml:space="preserve">DL-10431</t>
  </si>
  <si>
    <t xml:space="preserve">2023-12-04</t>
  </si>
  <si>
    <t xml:space="preserve">DL-10432</t>
  </si>
  <si>
    <t xml:space="preserve">2023-04-27</t>
  </si>
  <si>
    <t xml:space="preserve">DL-10433</t>
  </si>
  <si>
    <t xml:space="preserve">DL-10434</t>
  </si>
  <si>
    <t xml:space="preserve">DL-10435</t>
  </si>
  <si>
    <t xml:space="preserve">2024-10-04</t>
  </si>
  <si>
    <t xml:space="preserve">DL-10436</t>
  </si>
  <si>
    <t xml:space="preserve">2022-04-25</t>
  </si>
  <si>
    <t xml:space="preserve">DL-10437</t>
  </si>
  <si>
    <t xml:space="preserve">DL-10438</t>
  </si>
  <si>
    <t xml:space="preserve">2022-10-25</t>
  </si>
  <si>
    <t xml:space="preserve">DL-10439</t>
  </si>
  <si>
    <t xml:space="preserve">2025-02-24</t>
  </si>
  <si>
    <t xml:space="preserve">DL-10440</t>
  </si>
  <si>
    <t xml:space="preserve">2021-10-16</t>
  </si>
  <si>
    <t xml:space="preserve">DL-10441</t>
  </si>
  <si>
    <t xml:space="preserve">2025-04-10</t>
  </si>
  <si>
    <t xml:space="preserve">DL-10442</t>
  </si>
  <si>
    <t xml:space="preserve">2022-10-09</t>
  </si>
  <si>
    <t xml:space="preserve">DL-10443</t>
  </si>
  <si>
    <t xml:space="preserve">DL-10444</t>
  </si>
  <si>
    <t xml:space="preserve">2023-02-01</t>
  </si>
  <si>
    <t xml:space="preserve">DL-10445</t>
  </si>
  <si>
    <t xml:space="preserve">DL-10446</t>
  </si>
  <si>
    <t xml:space="preserve">2021-03-04</t>
  </si>
  <si>
    <t xml:space="preserve">DL-10447</t>
  </si>
  <si>
    <t xml:space="preserve">2024-12-03</t>
  </si>
  <si>
    <t xml:space="preserve">DL-10448</t>
  </si>
  <si>
    <t xml:space="preserve">2021-02-09</t>
  </si>
  <si>
    <t xml:space="preserve">DL-10449</t>
  </si>
  <si>
    <t xml:space="preserve">2024-11-17</t>
  </si>
  <si>
    <t xml:space="preserve">DL-10450</t>
  </si>
  <si>
    <t xml:space="preserve">2023-04-28</t>
  </si>
  <si>
    <t xml:space="preserve">DL-10451</t>
  </si>
  <si>
    <t xml:space="preserve">2023-10-14</t>
  </si>
  <si>
    <t xml:space="preserve">DL-10452</t>
  </si>
  <si>
    <t xml:space="preserve">DL-10453</t>
  </si>
  <si>
    <t xml:space="preserve">DL-10454</t>
  </si>
  <si>
    <t xml:space="preserve">2023-05-09</t>
  </si>
  <si>
    <t xml:space="preserve">DL-10455</t>
  </si>
  <si>
    <t xml:space="preserve">2022-01-23</t>
  </si>
  <si>
    <t xml:space="preserve">DL-10456</t>
  </si>
  <si>
    <t xml:space="preserve">2024-11-23</t>
  </si>
  <si>
    <t xml:space="preserve">DL-10457</t>
  </si>
  <si>
    <t xml:space="preserve">2020-09-04</t>
  </si>
  <si>
    <t xml:space="preserve">DL-10458</t>
  </si>
  <si>
    <t xml:space="preserve">2021-11-23</t>
  </si>
  <si>
    <t xml:space="preserve">DL-10459</t>
  </si>
  <si>
    <t xml:space="preserve">2024-06-26</t>
  </si>
  <si>
    <t xml:space="preserve">DL-10460</t>
  </si>
  <si>
    <t xml:space="preserve">DL-10461</t>
  </si>
  <si>
    <t xml:space="preserve">2024-08-12</t>
  </si>
  <si>
    <t xml:space="preserve">DL-10462</t>
  </si>
  <si>
    <t xml:space="preserve">2024-01-07</t>
  </si>
  <si>
    <t xml:space="preserve">DL-10463</t>
  </si>
  <si>
    <t xml:space="preserve">2021-09-21</t>
  </si>
  <si>
    <t xml:space="preserve">DL-10464</t>
  </si>
  <si>
    <t xml:space="preserve">2022-03-18</t>
  </si>
  <si>
    <t xml:space="preserve">DL-10465</t>
  </si>
  <si>
    <t xml:space="preserve">2023-05-20</t>
  </si>
  <si>
    <t xml:space="preserve">DL-10466</t>
  </si>
  <si>
    <t xml:space="preserve">2020-11-16</t>
  </si>
  <si>
    <t xml:space="preserve">DL-10467</t>
  </si>
  <si>
    <t xml:space="preserve">2024-09-03</t>
  </si>
  <si>
    <t xml:space="preserve">DL-10468</t>
  </si>
  <si>
    <t xml:space="preserve">2023-09-24</t>
  </si>
  <si>
    <t xml:space="preserve">DL-10469</t>
  </si>
  <si>
    <t xml:space="preserve">2024-10-09</t>
  </si>
  <si>
    <t xml:space="preserve">DL-10470</t>
  </si>
  <si>
    <t xml:space="preserve">2022-06-21</t>
  </si>
  <si>
    <t xml:space="preserve">DL-10471</t>
  </si>
  <si>
    <t xml:space="preserve">2023-10-19</t>
  </si>
  <si>
    <t xml:space="preserve">DL-10472</t>
  </si>
  <si>
    <t xml:space="preserve">2021-04-01</t>
  </si>
  <si>
    <t xml:space="preserve">DL-10473</t>
  </si>
  <si>
    <t xml:space="preserve">DL-10474</t>
  </si>
  <si>
    <t xml:space="preserve">2024-03-17</t>
  </si>
  <si>
    <t xml:space="preserve">DL-10475</t>
  </si>
  <si>
    <t xml:space="preserve">2022-09-26</t>
  </si>
  <si>
    <t xml:space="preserve">DL-10476</t>
  </si>
  <si>
    <t xml:space="preserve">2024-07-23</t>
  </si>
  <si>
    <t xml:space="preserve">DL-10477</t>
  </si>
  <si>
    <t xml:space="preserve">2021-05-01</t>
  </si>
  <si>
    <t xml:space="preserve">DL-10478</t>
  </si>
  <si>
    <t xml:space="preserve">DL-10479</t>
  </si>
  <si>
    <t xml:space="preserve">2022-12-18</t>
  </si>
  <si>
    <t xml:space="preserve">DL-10480</t>
  </si>
  <si>
    <t xml:space="preserve">2023-05-15</t>
  </si>
  <si>
    <t xml:space="preserve">DL-10481</t>
  </si>
  <si>
    <t xml:space="preserve">2024-08-28</t>
  </si>
  <si>
    <t xml:space="preserve">DL-10482</t>
  </si>
  <si>
    <t xml:space="preserve">2020-07-03</t>
  </si>
  <si>
    <t xml:space="preserve">DL-10483</t>
  </si>
  <si>
    <t xml:space="preserve">2022-04-04</t>
  </si>
  <si>
    <t xml:space="preserve">DL-10484</t>
  </si>
  <si>
    <t xml:space="preserve">DL-10485</t>
  </si>
  <si>
    <t xml:space="preserve">DL-10486</t>
  </si>
  <si>
    <t xml:space="preserve">DL-10487</t>
  </si>
  <si>
    <t xml:space="preserve">2024-04-23</t>
  </si>
  <si>
    <t xml:space="preserve">DL-10488</t>
  </si>
  <si>
    <t xml:space="preserve">DL-10489</t>
  </si>
  <si>
    <t xml:space="preserve">2021-03-12</t>
  </si>
  <si>
    <t xml:space="preserve">DL-10490</t>
  </si>
  <si>
    <t xml:space="preserve">2022-01-16</t>
  </si>
  <si>
    <t xml:space="preserve">DL-10491</t>
  </si>
  <si>
    <t xml:space="preserve">2023-05-12</t>
  </si>
  <si>
    <t xml:space="preserve">DL-10492</t>
  </si>
  <si>
    <t xml:space="preserve">DL-10493</t>
  </si>
  <si>
    <t xml:space="preserve">2021-11-07</t>
  </si>
  <si>
    <t xml:space="preserve">DL-10494</t>
  </si>
  <si>
    <t xml:space="preserve">2022-09-14</t>
  </si>
  <si>
    <t xml:space="preserve">DL-10495</t>
  </si>
  <si>
    <t xml:space="preserve">DL-10496</t>
  </si>
  <si>
    <t xml:space="preserve">2023-07-12</t>
  </si>
  <si>
    <t xml:space="preserve">DL-10497</t>
  </si>
  <si>
    <t xml:space="preserve">2024-03-20</t>
  </si>
  <si>
    <t xml:space="preserve">DL-10498</t>
  </si>
  <si>
    <t xml:space="preserve">2023-12-20</t>
  </si>
  <si>
    <t xml:space="preserve">DL-10499</t>
  </si>
  <si>
    <t xml:space="preserve">2025-04-01</t>
  </si>
  <si>
    <t xml:space="preserve">DL-10500</t>
  </si>
  <si>
    <t xml:space="preserve">2022-07-15</t>
  </si>
  <si>
    <t xml:space="preserve">DL-10501</t>
  </si>
  <si>
    <t xml:space="preserve">DL-10502</t>
  </si>
  <si>
    <t xml:space="preserve">2021-01-09</t>
  </si>
  <si>
    <t xml:space="preserve">DL-10503</t>
  </si>
  <si>
    <t xml:space="preserve">2023-06-12</t>
  </si>
  <si>
    <t xml:space="preserve">DL-10504</t>
  </si>
  <si>
    <t xml:space="preserve">2025-03-01</t>
  </si>
  <si>
    <t xml:space="preserve">DL-10505</t>
  </si>
  <si>
    <t xml:space="preserve">DL-10506</t>
  </si>
  <si>
    <t xml:space="preserve">2022-02-16</t>
  </si>
  <si>
    <t xml:space="preserve">DL-10507</t>
  </si>
  <si>
    <t xml:space="preserve">2022-05-06</t>
  </si>
  <si>
    <t xml:space="preserve">DL-10508</t>
  </si>
  <si>
    <t xml:space="preserve">2024-04-10</t>
  </si>
  <si>
    <t xml:space="preserve">DL-10509</t>
  </si>
  <si>
    <t xml:space="preserve">DL-10510</t>
  </si>
  <si>
    <t xml:space="preserve">2024-11-28</t>
  </si>
  <si>
    <t xml:space="preserve">DL-10511</t>
  </si>
  <si>
    <t xml:space="preserve">2024-03-05</t>
  </si>
  <si>
    <t xml:space="preserve">DL-10512</t>
  </si>
  <si>
    <t xml:space="preserve">DL-10513</t>
  </si>
  <si>
    <t xml:space="preserve">DL-10514</t>
  </si>
  <si>
    <t xml:space="preserve">DL-10515</t>
  </si>
  <si>
    <t xml:space="preserve">2023-10-26</t>
  </si>
  <si>
    <t xml:space="preserve">DL-10516</t>
  </si>
  <si>
    <t xml:space="preserve">DL-10517</t>
  </si>
  <si>
    <t xml:space="preserve">2021-03-05</t>
  </si>
  <si>
    <t xml:space="preserve">DL-10518</t>
  </si>
  <si>
    <t xml:space="preserve">2021-04-23</t>
  </si>
  <si>
    <t xml:space="preserve">DL-10519</t>
  </si>
  <si>
    <t xml:space="preserve">2022-02-09</t>
  </si>
  <si>
    <t xml:space="preserve">DL-10520</t>
  </si>
  <si>
    <t xml:space="preserve">2021-04-25</t>
  </si>
  <si>
    <t xml:space="preserve">DL-10521</t>
  </si>
  <si>
    <t xml:space="preserve">2024-06-24</t>
  </si>
  <si>
    <t xml:space="preserve">DL-10522</t>
  </si>
  <si>
    <t xml:space="preserve">DL-10523</t>
  </si>
  <si>
    <t xml:space="preserve">2021-11-12</t>
  </si>
  <si>
    <t xml:space="preserve">DL-10524</t>
  </si>
  <si>
    <t xml:space="preserve">DL-10525</t>
  </si>
  <si>
    <t xml:space="preserve">2024-10-14</t>
  </si>
  <si>
    <t xml:space="preserve">DL-10526</t>
  </si>
  <si>
    <t xml:space="preserve">2021-03-24</t>
  </si>
  <si>
    <t xml:space="preserve">DL-10527</t>
  </si>
  <si>
    <t xml:space="preserve">2024-11-08</t>
  </si>
  <si>
    <t xml:space="preserve">DL-10528</t>
  </si>
  <si>
    <t xml:space="preserve">2023-04-09</t>
  </si>
  <si>
    <t xml:space="preserve">DL-10529</t>
  </si>
  <si>
    <t xml:space="preserve">2023-12-19</t>
  </si>
  <si>
    <t xml:space="preserve">DL-10530</t>
  </si>
  <si>
    <t xml:space="preserve">2025-04-12</t>
  </si>
  <si>
    <t xml:space="preserve">DL-10531</t>
  </si>
  <si>
    <t xml:space="preserve">2023-02-07</t>
  </si>
  <si>
    <t xml:space="preserve">DL-10532</t>
  </si>
  <si>
    <t xml:space="preserve">DL-10533</t>
  </si>
  <si>
    <t xml:space="preserve">2023-01-01</t>
  </si>
  <si>
    <t xml:space="preserve">DL-10534</t>
  </si>
  <si>
    <t xml:space="preserve">2025-06-18</t>
  </si>
  <si>
    <t xml:space="preserve">DL-10535</t>
  </si>
  <si>
    <t xml:space="preserve">2024-12-14</t>
  </si>
  <si>
    <t xml:space="preserve">DL-10536</t>
  </si>
  <si>
    <t xml:space="preserve">2021-01-12</t>
  </si>
  <si>
    <t xml:space="preserve">DL-10537</t>
  </si>
  <si>
    <t xml:space="preserve">2025-06-06</t>
  </si>
  <si>
    <t xml:space="preserve">DL-10538</t>
  </si>
  <si>
    <t xml:space="preserve">2025-03-17</t>
  </si>
  <si>
    <t xml:space="preserve">DL-10539</t>
  </si>
  <si>
    <t xml:space="preserve">2021-03-27</t>
  </si>
  <si>
    <t xml:space="preserve">DL-10540</t>
  </si>
  <si>
    <t xml:space="preserve">DL-10541</t>
  </si>
  <si>
    <t xml:space="preserve">2022-01-25</t>
  </si>
  <si>
    <t xml:space="preserve">DL-10542</t>
  </si>
  <si>
    <t xml:space="preserve">DL-10543</t>
  </si>
  <si>
    <t xml:space="preserve">2022-04-05</t>
  </si>
  <si>
    <t xml:space="preserve">DL-10544</t>
  </si>
  <si>
    <t xml:space="preserve">2024-05-08</t>
  </si>
  <si>
    <t xml:space="preserve">DL-10545</t>
  </si>
  <si>
    <t xml:space="preserve">DL-10546</t>
  </si>
  <si>
    <t xml:space="preserve">2021-12-26</t>
  </si>
  <si>
    <t xml:space="preserve">DL-10547</t>
  </si>
  <si>
    <t xml:space="preserve">2021-11-05</t>
  </si>
  <si>
    <t xml:space="preserve">DL-10548</t>
  </si>
  <si>
    <t xml:space="preserve">2022-05-18</t>
  </si>
  <si>
    <t xml:space="preserve">DL-10549</t>
  </si>
  <si>
    <t xml:space="preserve">2022-07-12</t>
  </si>
  <si>
    <t xml:space="preserve">DL-10550</t>
  </si>
  <si>
    <t xml:space="preserve">2023-08-22</t>
  </si>
  <si>
    <t xml:space="preserve">DL-10551</t>
  </si>
  <si>
    <t xml:space="preserve">2023-04-22</t>
  </si>
  <si>
    <t xml:space="preserve">DL-10552</t>
  </si>
  <si>
    <t xml:space="preserve">2024-08-03</t>
  </si>
  <si>
    <t xml:space="preserve">DL-10553</t>
  </si>
  <si>
    <t xml:space="preserve">2020-08-14</t>
  </si>
  <si>
    <t xml:space="preserve">DL-10554</t>
  </si>
  <si>
    <t xml:space="preserve">2021-07-14</t>
  </si>
  <si>
    <t xml:space="preserve">DL-10555</t>
  </si>
  <si>
    <t xml:space="preserve">2025-05-18</t>
  </si>
  <si>
    <t xml:space="preserve">DL-10556</t>
  </si>
  <si>
    <t xml:space="preserve">2024-04-15</t>
  </si>
  <si>
    <t xml:space="preserve">DL-10557</t>
  </si>
  <si>
    <t xml:space="preserve">2023-11-08</t>
  </si>
  <si>
    <t xml:space="preserve">DL-10558</t>
  </si>
  <si>
    <t xml:space="preserve">DL-10559</t>
  </si>
  <si>
    <t xml:space="preserve">2024-08-01</t>
  </si>
  <si>
    <t xml:space="preserve">DL-10560</t>
  </si>
  <si>
    <t xml:space="preserve">2023-07-14</t>
  </si>
  <si>
    <t xml:space="preserve">DL-10561</t>
  </si>
  <si>
    <t xml:space="preserve">DL-10562</t>
  </si>
  <si>
    <t xml:space="preserve">DL-10563</t>
  </si>
  <si>
    <t xml:space="preserve">2022-05-10</t>
  </si>
  <si>
    <t xml:space="preserve">DL-10564</t>
  </si>
  <si>
    <t xml:space="preserve">2022-08-28</t>
  </si>
  <si>
    <t xml:space="preserve">DL-10565</t>
  </si>
  <si>
    <t xml:space="preserve">2023-08-19</t>
  </si>
  <si>
    <t xml:space="preserve">DL-10566</t>
  </si>
  <si>
    <t xml:space="preserve">2022-10-20</t>
  </si>
  <si>
    <t xml:space="preserve">DL-10567</t>
  </si>
  <si>
    <t xml:space="preserve">DL-10568</t>
  </si>
  <si>
    <t xml:space="preserve">2023-05-21</t>
  </si>
  <si>
    <t xml:space="preserve">DL-10569</t>
  </si>
  <si>
    <t xml:space="preserve">2022-11-13</t>
  </si>
  <si>
    <t xml:space="preserve">DL-10570</t>
  </si>
  <si>
    <t xml:space="preserve">2021-11-28</t>
  </si>
  <si>
    <t xml:space="preserve">DL-10571</t>
  </si>
  <si>
    <t xml:space="preserve">DL-10572</t>
  </si>
  <si>
    <t xml:space="preserve">DL-10573</t>
  </si>
  <si>
    <t xml:space="preserve">2024-02-08</t>
  </si>
  <si>
    <t xml:space="preserve">DL-10574</t>
  </si>
  <si>
    <t xml:space="preserve">2024-01-18</t>
  </si>
  <si>
    <t xml:space="preserve">DL-10575</t>
  </si>
  <si>
    <t xml:space="preserve">2021-03-22</t>
  </si>
  <si>
    <t xml:space="preserve">DL-10576</t>
  </si>
  <si>
    <t xml:space="preserve">2024-07-06</t>
  </si>
  <si>
    <t xml:space="preserve">DL-10577</t>
  </si>
  <si>
    <t xml:space="preserve">DL-10578</t>
  </si>
  <si>
    <t xml:space="preserve">2022-11-03</t>
  </si>
  <si>
    <t xml:space="preserve">DL-10579</t>
  </si>
  <si>
    <t xml:space="preserve">DL-10580</t>
  </si>
  <si>
    <t xml:space="preserve">2022-10-08</t>
  </si>
  <si>
    <t xml:space="preserve">DL-10581</t>
  </si>
  <si>
    <t xml:space="preserve">2023-01-15</t>
  </si>
  <si>
    <t xml:space="preserve">DL-10582</t>
  </si>
  <si>
    <t xml:space="preserve">DL-10583</t>
  </si>
  <si>
    <t xml:space="preserve">2024-05-02</t>
  </si>
  <si>
    <t xml:space="preserve">DL-10584</t>
  </si>
  <si>
    <t xml:space="preserve">2025-01-11</t>
  </si>
  <si>
    <t xml:space="preserve">DL-10585</t>
  </si>
  <si>
    <t xml:space="preserve">DL-10586</t>
  </si>
  <si>
    <t xml:space="preserve">2024-12-20</t>
  </si>
  <si>
    <t xml:space="preserve">DL-10587</t>
  </si>
  <si>
    <t xml:space="preserve">2023-06-05</t>
  </si>
  <si>
    <t xml:space="preserve">DL-10588</t>
  </si>
  <si>
    <t xml:space="preserve">2025-04-08</t>
  </si>
  <si>
    <t xml:space="preserve">DL-10589</t>
  </si>
  <si>
    <t xml:space="preserve">DL-10590</t>
  </si>
  <si>
    <t xml:space="preserve">DL-10591</t>
  </si>
  <si>
    <t xml:space="preserve">2023-07-20</t>
  </si>
  <si>
    <t xml:space="preserve">DL-10592</t>
  </si>
  <si>
    <t xml:space="preserve">DL-10593</t>
  </si>
  <si>
    <t xml:space="preserve">2025-01-14</t>
  </si>
  <si>
    <t xml:space="preserve">DL-10594</t>
  </si>
  <si>
    <t xml:space="preserve">2025-03-10</t>
  </si>
  <si>
    <t xml:space="preserve">DL-10595</t>
  </si>
  <si>
    <t xml:space="preserve">2024-06-14</t>
  </si>
  <si>
    <t xml:space="preserve">DL-10596</t>
  </si>
  <si>
    <t xml:space="preserve">2023-01-07</t>
  </si>
  <si>
    <t xml:space="preserve">DL-10597</t>
  </si>
  <si>
    <t xml:space="preserve">2024-04-27</t>
  </si>
  <si>
    <t xml:space="preserve">DL-10598</t>
  </si>
  <si>
    <t xml:space="preserve">2022-11-10</t>
  </si>
  <si>
    <t xml:space="preserve">DL-10599</t>
  </si>
  <si>
    <t xml:space="preserve">2021-01-26</t>
  </si>
  <si>
    <t xml:space="preserve">DL-10600</t>
  </si>
  <si>
    <t xml:space="preserve">2022-03-14</t>
  </si>
  <si>
    <t xml:space="preserve">DL-10601</t>
  </si>
  <si>
    <t xml:space="preserve">2024-04-07</t>
  </si>
  <si>
    <t xml:space="preserve">DL-10602</t>
  </si>
  <si>
    <t xml:space="preserve">2021-12-20</t>
  </si>
  <si>
    <t xml:space="preserve">DL-10603</t>
  </si>
  <si>
    <t xml:space="preserve">2023-01-14</t>
  </si>
  <si>
    <t xml:space="preserve">DL-10604</t>
  </si>
  <si>
    <t xml:space="preserve">2021-10-28</t>
  </si>
  <si>
    <t xml:space="preserve">DL-10605</t>
  </si>
  <si>
    <t xml:space="preserve">2024-12-06</t>
  </si>
  <si>
    <t xml:space="preserve">DL-10606</t>
  </si>
  <si>
    <t xml:space="preserve">2024-06-07</t>
  </si>
  <si>
    <t xml:space="preserve">DL-10607</t>
  </si>
  <si>
    <t xml:space="preserve">2023-10-13</t>
  </si>
  <si>
    <t xml:space="preserve">DL-10608</t>
  </si>
  <si>
    <t xml:space="preserve">2021-06-20</t>
  </si>
  <si>
    <t xml:space="preserve">DL-10609</t>
  </si>
  <si>
    <t xml:space="preserve">2024-02-16</t>
  </si>
  <si>
    <t xml:space="preserve">DL-10610</t>
  </si>
  <si>
    <t xml:space="preserve">2024-07-25</t>
  </si>
  <si>
    <t xml:space="preserve">DL-10611</t>
  </si>
  <si>
    <t xml:space="preserve">2022-06-23</t>
  </si>
  <si>
    <t xml:space="preserve">DL-10612</t>
  </si>
  <si>
    <t xml:space="preserve">2022-12-13</t>
  </si>
  <si>
    <t xml:space="preserve">DL-10613</t>
  </si>
  <si>
    <t xml:space="preserve">2022-12-21</t>
  </si>
  <si>
    <t xml:space="preserve">DL-10614</t>
  </si>
  <si>
    <t xml:space="preserve">2021-11-19</t>
  </si>
  <si>
    <t xml:space="preserve">DL-10615</t>
  </si>
  <si>
    <t xml:space="preserve">2023-09-22</t>
  </si>
  <si>
    <t xml:space="preserve">DL-10616</t>
  </si>
  <si>
    <t xml:space="preserve">2022-11-08</t>
  </si>
  <si>
    <t xml:space="preserve">DL-10617</t>
  </si>
  <si>
    <t xml:space="preserve">2020-08-01</t>
  </si>
  <si>
    <t xml:space="preserve">DL-10618</t>
  </si>
  <si>
    <t xml:space="preserve">DL-10619</t>
  </si>
  <si>
    <t xml:space="preserve">DL-10620</t>
  </si>
  <si>
    <t xml:space="preserve">2024-03-12</t>
  </si>
  <si>
    <t xml:space="preserve">Technology Adoption Tracker — Enterprise Survey Data</t>
  </si>
  <si>
    <t xml:space="preserve">10 technologies × 6 regions × 9 years  |  540 data rows</t>
  </si>
  <si>
    <t xml:space="preserve">Technology</t>
  </si>
  <si>
    <t xml:space="preserve">Adoption Rate (%)</t>
  </si>
  <si>
    <t xml:space="preserve">Avg. Deployment Scale</t>
  </si>
  <si>
    <t xml:space="preserve">ROI (Months to Payback)</t>
  </si>
  <si>
    <t xml:space="preserve">Satisfaction Score (1–10)</t>
  </si>
  <si>
    <t xml:space="preserve">Annual Spend per Enterprise ($K)</t>
  </si>
  <si>
    <t xml:space="preserve">Implementation Time (Months)</t>
  </si>
  <si>
    <t xml:space="preserve">Top Barrier</t>
  </si>
  <si>
    <t xml:space="preserve">Maturity Phase</t>
  </si>
  <si>
    <t xml:space="preserve">AI/ML Demand Forecasting</t>
  </si>
  <si>
    <t xml:space="preserve">Limited (5–20 sites)</t>
  </si>
  <si>
    <t xml:space="preserve">Regulatory barriers</t>
  </si>
  <si>
    <t xml:space="preserve">Growth</t>
  </si>
  <si>
    <t xml:space="preserve">Integration complexity</t>
  </si>
  <si>
    <t xml:space="preserve">Scaled (20–100 sites)</t>
  </si>
  <si>
    <t xml:space="preserve">Early Majority</t>
  </si>
  <si>
    <t xml:space="preserve">Talent shortage</t>
  </si>
  <si>
    <t xml:space="preserve">Majority</t>
  </si>
  <si>
    <t xml:space="preserve">Vendor maturity</t>
  </si>
  <si>
    <t xml:space="preserve">Enterprise-wide (100+)</t>
  </si>
  <si>
    <t xml:space="preserve">Cost/ROI uncertainty</t>
  </si>
  <si>
    <t xml:space="preserve">Change management</t>
  </si>
  <si>
    <t xml:space="preserve">Data quality</t>
  </si>
  <si>
    <t xml:space="preserve">Security concerns</t>
  </si>
  <si>
    <t xml:space="preserve">Pilot (&lt;5 sites)</t>
  </si>
  <si>
    <t xml:space="preserve">Early Growth</t>
  </si>
  <si>
    <t xml:space="preserve">Emerging</t>
  </si>
  <si>
    <t xml:space="preserve">Warehouse Robotics (AMR)</t>
  </si>
  <si>
    <t xml:space="preserve">Digital Twin Simulation</t>
  </si>
  <si>
    <t xml:space="preserve">Autonomous Delivery Vehicles</t>
  </si>
  <si>
    <t xml:space="preserve">IoT Sensor Networks</t>
  </si>
  <si>
    <t xml:space="preserve">Predictive Maintenance AI</t>
  </si>
  <si>
    <t xml:space="preserve">Robotic Picking Systems</t>
  </si>
  <si>
    <t xml:space="preserve">AI Logistics Use Case Library</t>
  </si>
  <si>
    <t xml:space="preserve">400 documented enterprise use cases with ROI data</t>
  </si>
  <si>
    <t xml:space="preserve">Use Case ID</t>
  </si>
  <si>
    <t xml:space="preserve">Use Case Name</t>
  </si>
  <si>
    <t xml:space="preserve">Category</t>
  </si>
  <si>
    <t xml:space="preserve">Industry Vertical</t>
  </si>
  <si>
    <t xml:space="preserve">Company Size</t>
  </si>
  <si>
    <t xml:space="preserve">Implementation Year</t>
  </si>
  <si>
    <t xml:space="preserve">Investment ($K)</t>
  </si>
  <si>
    <t xml:space="preserve">Annual Savings ($K)</t>
  </si>
  <si>
    <t xml:space="preserve">ROI (%)</t>
  </si>
  <si>
    <t xml:space="preserve">Payback (Months)</t>
  </si>
  <si>
    <t xml:space="preserve">Headcount Impact (%)</t>
  </si>
  <si>
    <t xml:space="preserve">Accuracy Improvement (%)</t>
  </si>
  <si>
    <t xml:space="preserve">Speed Improvement (%)</t>
  </si>
  <si>
    <t xml:space="preserve">Status</t>
  </si>
  <si>
    <t xml:space="preserve">Complexity</t>
  </si>
  <si>
    <t xml:space="preserve">Data Readiness Required</t>
  </si>
  <si>
    <t xml:space="preserve">UC-5001</t>
  </si>
  <si>
    <t xml:space="preserve">Carbon Footprint Optimization</t>
  </si>
  <si>
    <t xml:space="preserve">Customer Experience</t>
  </si>
  <si>
    <t xml:space="preserve">Mid-Market (1K–10K)</t>
  </si>
  <si>
    <t xml:space="preserve">Production</t>
  </si>
  <si>
    <t xml:space="preserve">Basic</t>
  </si>
  <si>
    <t xml:space="preserve">UC-5002</t>
  </si>
  <si>
    <t xml:space="preserve">Returns Processing Automation</t>
  </si>
  <si>
    <t xml:space="preserve">Quality &amp; Compliance</t>
  </si>
  <si>
    <t xml:space="preserve">Fashion &amp; Apparel</t>
  </si>
  <si>
    <t xml:space="preserve">SMB (&lt;1K)</t>
  </si>
  <si>
    <t xml:space="preserve">Very High</t>
  </si>
  <si>
    <t xml:space="preserve">Intermediate</t>
  </si>
  <si>
    <t xml:space="preserve">UC-5003</t>
  </si>
  <si>
    <t xml:space="preserve">Real-time Shipment Tracking</t>
  </si>
  <si>
    <t xml:space="preserve">Transportation</t>
  </si>
  <si>
    <t xml:space="preserve">Pharmaceuticals</t>
  </si>
  <si>
    <t xml:space="preserve">Expert</t>
  </si>
  <si>
    <t xml:space="preserve">UC-5004</t>
  </si>
  <si>
    <t xml:space="preserve">Load Optimization AI</t>
  </si>
  <si>
    <t xml:space="preserve">Workforce</t>
  </si>
  <si>
    <t xml:space="preserve">Pilot</t>
  </si>
  <si>
    <t xml:space="preserve">UC-5005</t>
  </si>
  <si>
    <t xml:space="preserve">Last-Mile</t>
  </si>
  <si>
    <t xml:space="preserve">Electronics</t>
  </si>
  <si>
    <t xml:space="preserve">Enterprise (&gt;10K emp)</t>
  </si>
  <si>
    <t xml:space="preserve">UC-5006</t>
  </si>
  <si>
    <t xml:space="preserve">Document Classification AI</t>
  </si>
  <si>
    <t xml:space="preserve">UC-5007</t>
  </si>
  <si>
    <t xml:space="preserve">Computer Vision Damage Detection</t>
  </si>
  <si>
    <t xml:space="preserve">Warehouse Operations</t>
  </si>
  <si>
    <t xml:space="preserve">UC-5008</t>
  </si>
  <si>
    <t xml:space="preserve">Dynamic Pricing Engine</t>
  </si>
  <si>
    <t xml:space="preserve">UC-5009</t>
  </si>
  <si>
    <t xml:space="preserve">Planning</t>
  </si>
  <si>
    <t xml:space="preserve">UC-5010</t>
  </si>
  <si>
    <t xml:space="preserve">Customs Compliance AI</t>
  </si>
  <si>
    <t xml:space="preserve">Automotive</t>
  </si>
  <si>
    <t xml:space="preserve">UC-5011</t>
  </si>
  <si>
    <t xml:space="preserve">Cross-dock Automation</t>
  </si>
  <si>
    <t xml:space="preserve">UC-5012</t>
  </si>
  <si>
    <t xml:space="preserve">UC-5013</t>
  </si>
  <si>
    <t xml:space="preserve">Dynamic Route Optimization</t>
  </si>
  <si>
    <t xml:space="preserve">UC-5014</t>
  </si>
  <si>
    <t xml:space="preserve">UC-5015</t>
  </si>
  <si>
    <t xml:space="preserve">UC-5016</t>
  </si>
  <si>
    <t xml:space="preserve">UC-5017</t>
  </si>
  <si>
    <t xml:space="preserve">UC-5018</t>
  </si>
  <si>
    <t xml:space="preserve">Automated Picking &amp; Packing</t>
  </si>
  <si>
    <t xml:space="preserve">UC-5019</t>
  </si>
  <si>
    <t xml:space="preserve">Freight Rate Prediction</t>
  </si>
  <si>
    <t xml:space="preserve">UC-5020</t>
  </si>
  <si>
    <t xml:space="preserve">UC-5021</t>
  </si>
  <si>
    <t xml:space="preserve">UC-5022</t>
  </si>
  <si>
    <t xml:space="preserve">Customer Delivery ETA AI</t>
  </si>
  <si>
    <t xml:space="preserve">UC-5023</t>
  </si>
  <si>
    <t xml:space="preserve">Predictive Inventory Replenishment</t>
  </si>
  <si>
    <t xml:space="preserve">Sustainability</t>
  </si>
  <si>
    <t xml:space="preserve">UC-5024</t>
  </si>
  <si>
    <t xml:space="preserve">Yard Management Automation</t>
  </si>
  <si>
    <t xml:space="preserve">UC-5025</t>
  </si>
  <si>
    <t xml:space="preserve">UC-5026</t>
  </si>
  <si>
    <t xml:space="preserve">UC-5027</t>
  </si>
  <si>
    <t xml:space="preserve">UC-5028</t>
  </si>
  <si>
    <t xml:space="preserve">Supplier Risk Monitoring</t>
  </si>
  <si>
    <t xml:space="preserve">UC-5029</t>
  </si>
  <si>
    <t xml:space="preserve">Network Design Simulation</t>
  </si>
  <si>
    <t xml:space="preserve">UC-5030</t>
  </si>
  <si>
    <t xml:space="preserve">Autonomous Forklift Deployment</t>
  </si>
  <si>
    <t xml:space="preserve">UC-5031</t>
  </si>
  <si>
    <t xml:space="preserve">UC-5032</t>
  </si>
  <si>
    <t xml:space="preserve">UC-5033</t>
  </si>
  <si>
    <t xml:space="preserve">UC-5034</t>
  </si>
  <si>
    <t xml:space="preserve">UC-5035</t>
  </si>
  <si>
    <t xml:space="preserve">UC-5036</t>
  </si>
  <si>
    <t xml:space="preserve">CPG/FMCG</t>
  </si>
  <si>
    <t xml:space="preserve">UC-5037</t>
  </si>
  <si>
    <t xml:space="preserve">UC-5038</t>
  </si>
  <si>
    <t xml:space="preserve">UC-5039</t>
  </si>
  <si>
    <t xml:space="preserve">UC-5040</t>
  </si>
  <si>
    <t xml:space="preserve">UC-5041</t>
  </si>
  <si>
    <t xml:space="preserve">UC-5042</t>
  </si>
  <si>
    <t xml:space="preserve">UC-5043</t>
  </si>
  <si>
    <t xml:space="preserve">UC-5044</t>
  </si>
  <si>
    <t xml:space="preserve">UC-5045</t>
  </si>
  <si>
    <t xml:space="preserve">UC-5046</t>
  </si>
  <si>
    <t xml:space="preserve">Robotic Palletizing</t>
  </si>
  <si>
    <t xml:space="preserve">UC-5047</t>
  </si>
  <si>
    <t xml:space="preserve">UC-5048</t>
  </si>
  <si>
    <t xml:space="preserve">Cold Chain Temperature AI</t>
  </si>
  <si>
    <t xml:space="preserve">Food &amp; Beverage</t>
  </si>
  <si>
    <t xml:space="preserve">UC-5049</t>
  </si>
  <si>
    <t xml:space="preserve">UC-5050</t>
  </si>
  <si>
    <t xml:space="preserve">UC-5051</t>
  </si>
  <si>
    <t xml:space="preserve">UC-5052</t>
  </si>
  <si>
    <t xml:space="preserve">UC-5053</t>
  </si>
  <si>
    <t xml:space="preserve">UC-5054</t>
  </si>
  <si>
    <t xml:space="preserve">UC-5055</t>
  </si>
  <si>
    <t xml:space="preserve">UC-5056</t>
  </si>
  <si>
    <t xml:space="preserve">Last-Mile Delivery Optimization</t>
  </si>
  <si>
    <t xml:space="preserve">UC-5057</t>
  </si>
  <si>
    <t xml:space="preserve">Inventory Counting (Drone)</t>
  </si>
  <si>
    <t xml:space="preserve">UC-5058</t>
  </si>
  <si>
    <t xml:space="preserve">UC-5059</t>
  </si>
  <si>
    <t xml:space="preserve">Quality Control Vision</t>
  </si>
  <si>
    <t xml:space="preserve">UC-5060</t>
  </si>
  <si>
    <t xml:space="preserve">UC-5061</t>
  </si>
  <si>
    <t xml:space="preserve">UC-5062</t>
  </si>
  <si>
    <t xml:space="preserve">Demand Sensing (Real-time)</t>
  </si>
  <si>
    <t xml:space="preserve">UC-5063</t>
  </si>
  <si>
    <t xml:space="preserve">UC-5064</t>
  </si>
  <si>
    <t xml:space="preserve">UC-5065</t>
  </si>
  <si>
    <t xml:space="preserve">UC-5066</t>
  </si>
  <si>
    <t xml:space="preserve">UC-5067</t>
  </si>
  <si>
    <t xml:space="preserve">AI Demand Forecasting</t>
  </si>
  <si>
    <t xml:space="preserve">UC-5068</t>
  </si>
  <si>
    <t xml:space="preserve">UC-5069</t>
  </si>
  <si>
    <t xml:space="preserve">UC-5070</t>
  </si>
  <si>
    <t xml:space="preserve">Multi-echelon Inventory Opt.</t>
  </si>
  <si>
    <t xml:space="preserve">UC-5071</t>
  </si>
  <si>
    <t xml:space="preserve">UC-5072</t>
  </si>
  <si>
    <t xml:space="preserve">UC-5073</t>
  </si>
  <si>
    <t xml:space="preserve">Safety Incident Prediction</t>
  </si>
  <si>
    <t xml:space="preserve">UC-5074</t>
  </si>
  <si>
    <t xml:space="preserve">UC-5075</t>
  </si>
  <si>
    <t xml:space="preserve">UC-5076</t>
  </si>
  <si>
    <t xml:space="preserve">Warehouse Slotting Optimization</t>
  </si>
  <si>
    <t xml:space="preserve">UC-5077</t>
  </si>
  <si>
    <t xml:space="preserve">UC-5078</t>
  </si>
  <si>
    <t xml:space="preserve">UC-5079</t>
  </si>
  <si>
    <t xml:space="preserve">UC-5080</t>
  </si>
  <si>
    <t xml:space="preserve">UC-5081</t>
  </si>
  <si>
    <t xml:space="preserve">UC-5082</t>
  </si>
  <si>
    <t xml:space="preserve">UC-5083</t>
  </si>
  <si>
    <t xml:space="preserve">UC-5084</t>
  </si>
  <si>
    <t xml:space="preserve">UC-5085</t>
  </si>
  <si>
    <t xml:space="preserve">UC-5086</t>
  </si>
  <si>
    <t xml:space="preserve">UC-5087</t>
  </si>
  <si>
    <t xml:space="preserve">UC-5088</t>
  </si>
  <si>
    <t xml:space="preserve">UC-5089</t>
  </si>
  <si>
    <t xml:space="preserve">Labor Scheduling AI</t>
  </si>
  <si>
    <t xml:space="preserve">UC-5090</t>
  </si>
  <si>
    <t xml:space="preserve">UC-5091</t>
  </si>
  <si>
    <t xml:space="preserve">UC-5092</t>
  </si>
  <si>
    <t xml:space="preserve">UC-5093</t>
  </si>
  <si>
    <t xml:space="preserve">UC-5094</t>
  </si>
  <si>
    <t xml:space="preserve">UC-5095</t>
  </si>
  <si>
    <t xml:space="preserve">UC-5096</t>
  </si>
  <si>
    <t xml:space="preserve">UC-5097</t>
  </si>
  <si>
    <t xml:space="preserve">UC-5098</t>
  </si>
  <si>
    <t xml:space="preserve">UC-5099</t>
  </si>
  <si>
    <t xml:space="preserve">UC-5100</t>
  </si>
  <si>
    <t xml:space="preserve">UC-5101</t>
  </si>
  <si>
    <t xml:space="preserve">UC-5102</t>
  </si>
  <si>
    <t xml:space="preserve">UC-5103</t>
  </si>
  <si>
    <t xml:space="preserve">UC-5104</t>
  </si>
  <si>
    <t xml:space="preserve">UC-5105</t>
  </si>
  <si>
    <t xml:space="preserve">UC-5106</t>
  </si>
  <si>
    <t xml:space="preserve">UC-5107</t>
  </si>
  <si>
    <t xml:space="preserve">UC-5108</t>
  </si>
  <si>
    <t xml:space="preserve">UC-5109</t>
  </si>
  <si>
    <t xml:space="preserve">UC-5110</t>
  </si>
  <si>
    <t xml:space="preserve">UC-5111</t>
  </si>
  <si>
    <t xml:space="preserve">UC-5112</t>
  </si>
  <si>
    <t xml:space="preserve">UC-5113</t>
  </si>
  <si>
    <t xml:space="preserve">UC-5114</t>
  </si>
  <si>
    <t xml:space="preserve">UC-5115</t>
  </si>
  <si>
    <t xml:space="preserve">UC-5116</t>
  </si>
  <si>
    <t xml:space="preserve">UC-5117</t>
  </si>
  <si>
    <t xml:space="preserve">UC-5118</t>
  </si>
  <si>
    <t xml:space="preserve">UC-5119</t>
  </si>
  <si>
    <t xml:space="preserve">UC-5120</t>
  </si>
  <si>
    <t xml:space="preserve">UC-5121</t>
  </si>
  <si>
    <t xml:space="preserve">UC-5122</t>
  </si>
  <si>
    <t xml:space="preserve">UC-5123</t>
  </si>
  <si>
    <t xml:space="preserve">UC-5124</t>
  </si>
  <si>
    <t xml:space="preserve">Fleet Maintenance Prediction</t>
  </si>
  <si>
    <t xml:space="preserve">UC-5125</t>
  </si>
  <si>
    <t xml:space="preserve">UC-5126</t>
  </si>
  <si>
    <t xml:space="preserve">UC-5127</t>
  </si>
  <si>
    <t xml:space="preserve">UC-5128</t>
  </si>
  <si>
    <t xml:space="preserve">UC-5129</t>
  </si>
  <si>
    <t xml:space="preserve">UC-5130</t>
  </si>
  <si>
    <t xml:space="preserve">UC-5131</t>
  </si>
  <si>
    <t xml:space="preserve">UC-5132</t>
  </si>
  <si>
    <t xml:space="preserve">UC-5133</t>
  </si>
  <si>
    <t xml:space="preserve">UC-5134</t>
  </si>
  <si>
    <t xml:space="preserve">UC-5135</t>
  </si>
  <si>
    <t xml:space="preserve">UC-5136</t>
  </si>
  <si>
    <t xml:space="preserve">UC-5137</t>
  </si>
  <si>
    <t xml:space="preserve">UC-5138</t>
  </si>
  <si>
    <t xml:space="preserve">UC-5139</t>
  </si>
  <si>
    <t xml:space="preserve">UC-5140</t>
  </si>
  <si>
    <t xml:space="preserve">UC-5141</t>
  </si>
  <si>
    <t xml:space="preserve">UC-5142</t>
  </si>
  <si>
    <t xml:space="preserve">UC-5143</t>
  </si>
  <si>
    <t xml:space="preserve">UC-5144</t>
  </si>
  <si>
    <t xml:space="preserve">UC-5145</t>
  </si>
  <si>
    <t xml:space="preserve">UC-5146</t>
  </si>
  <si>
    <t xml:space="preserve">UC-5147</t>
  </si>
  <si>
    <t xml:space="preserve">UC-5148</t>
  </si>
  <si>
    <t xml:space="preserve">UC-5149</t>
  </si>
  <si>
    <t xml:space="preserve">UC-5150</t>
  </si>
  <si>
    <t xml:space="preserve">UC-5151</t>
  </si>
  <si>
    <t xml:space="preserve">UC-5152</t>
  </si>
  <si>
    <t xml:space="preserve">UC-5153</t>
  </si>
  <si>
    <t xml:space="preserve">UC-5154</t>
  </si>
  <si>
    <t xml:space="preserve">UC-5155</t>
  </si>
  <si>
    <t xml:space="preserve">UC-5156</t>
  </si>
  <si>
    <t xml:space="preserve">UC-5157</t>
  </si>
  <si>
    <t xml:space="preserve">UC-5158</t>
  </si>
  <si>
    <t xml:space="preserve">UC-5159</t>
  </si>
  <si>
    <t xml:space="preserve">UC-5160</t>
  </si>
  <si>
    <t xml:space="preserve">UC-5161</t>
  </si>
  <si>
    <t xml:space="preserve">UC-5162</t>
  </si>
  <si>
    <t xml:space="preserve">UC-5163</t>
  </si>
  <si>
    <t xml:space="preserve">UC-5164</t>
  </si>
  <si>
    <t xml:space="preserve">UC-5165</t>
  </si>
  <si>
    <t xml:space="preserve">UC-5166</t>
  </si>
  <si>
    <t xml:space="preserve">UC-5167</t>
  </si>
  <si>
    <t xml:space="preserve">UC-5168</t>
  </si>
  <si>
    <t xml:space="preserve">UC-5169</t>
  </si>
  <si>
    <t xml:space="preserve">UC-5170</t>
  </si>
  <si>
    <t xml:space="preserve">UC-5171</t>
  </si>
  <si>
    <t xml:space="preserve">UC-5172</t>
  </si>
  <si>
    <t xml:space="preserve">UC-5173</t>
  </si>
  <si>
    <t xml:space="preserve">UC-5174</t>
  </si>
  <si>
    <t xml:space="preserve">UC-5175</t>
  </si>
  <si>
    <t xml:space="preserve">UC-5176</t>
  </si>
  <si>
    <t xml:space="preserve">UC-5177</t>
  </si>
  <si>
    <t xml:space="preserve">UC-5178</t>
  </si>
  <si>
    <t xml:space="preserve">UC-5179</t>
  </si>
  <si>
    <t xml:space="preserve">UC-5180</t>
  </si>
  <si>
    <t xml:space="preserve">UC-5181</t>
  </si>
  <si>
    <t xml:space="preserve">UC-5182</t>
  </si>
  <si>
    <t xml:space="preserve">UC-5183</t>
  </si>
  <si>
    <t xml:space="preserve">UC-5184</t>
  </si>
  <si>
    <t xml:space="preserve">UC-5185</t>
  </si>
  <si>
    <t xml:space="preserve">UC-5186</t>
  </si>
  <si>
    <t xml:space="preserve">UC-5187</t>
  </si>
  <si>
    <t xml:space="preserve">UC-5188</t>
  </si>
  <si>
    <t xml:space="preserve">UC-5189</t>
  </si>
  <si>
    <t xml:space="preserve">UC-5190</t>
  </si>
  <si>
    <t xml:space="preserve">UC-5191</t>
  </si>
  <si>
    <t xml:space="preserve">UC-5192</t>
  </si>
  <si>
    <t xml:space="preserve">UC-5193</t>
  </si>
  <si>
    <t xml:space="preserve">UC-5194</t>
  </si>
  <si>
    <t xml:space="preserve">UC-5195</t>
  </si>
  <si>
    <t xml:space="preserve">UC-5196</t>
  </si>
  <si>
    <t xml:space="preserve">UC-5197</t>
  </si>
  <si>
    <t xml:space="preserve">UC-5198</t>
  </si>
  <si>
    <t xml:space="preserve">UC-5199</t>
  </si>
  <si>
    <t xml:space="preserve">UC-5200</t>
  </si>
  <si>
    <t xml:space="preserve">UC-5201</t>
  </si>
  <si>
    <t xml:space="preserve">UC-5202</t>
  </si>
  <si>
    <t xml:space="preserve">UC-5203</t>
  </si>
  <si>
    <t xml:space="preserve">UC-5204</t>
  </si>
  <si>
    <t xml:space="preserve">UC-5205</t>
  </si>
  <si>
    <t xml:space="preserve">UC-5206</t>
  </si>
  <si>
    <t xml:space="preserve">UC-5207</t>
  </si>
  <si>
    <t xml:space="preserve">UC-5208</t>
  </si>
  <si>
    <t xml:space="preserve">UC-5209</t>
  </si>
  <si>
    <t xml:space="preserve">UC-5210</t>
  </si>
  <si>
    <t xml:space="preserve">UC-5211</t>
  </si>
  <si>
    <t xml:space="preserve">UC-5212</t>
  </si>
  <si>
    <t xml:space="preserve">UC-5213</t>
  </si>
  <si>
    <t xml:space="preserve">UC-5214</t>
  </si>
  <si>
    <t xml:space="preserve">UC-5215</t>
  </si>
  <si>
    <t xml:space="preserve">UC-5216</t>
  </si>
  <si>
    <t xml:space="preserve">UC-5217</t>
  </si>
  <si>
    <t xml:space="preserve">UC-5218</t>
  </si>
  <si>
    <t xml:space="preserve">UC-5219</t>
  </si>
  <si>
    <t xml:space="preserve">UC-5220</t>
  </si>
  <si>
    <t xml:space="preserve">UC-5221</t>
  </si>
  <si>
    <t xml:space="preserve">UC-5222</t>
  </si>
  <si>
    <t xml:space="preserve">UC-5223</t>
  </si>
  <si>
    <t xml:space="preserve">UC-5224</t>
  </si>
  <si>
    <t xml:space="preserve">UC-5225</t>
  </si>
  <si>
    <t xml:space="preserve">UC-5226</t>
  </si>
  <si>
    <t xml:space="preserve">UC-5227</t>
  </si>
  <si>
    <t xml:space="preserve">UC-5228</t>
  </si>
  <si>
    <t xml:space="preserve">UC-5229</t>
  </si>
  <si>
    <t xml:space="preserve">UC-5230</t>
  </si>
  <si>
    <t xml:space="preserve">UC-5231</t>
  </si>
  <si>
    <t xml:space="preserve">UC-5232</t>
  </si>
  <si>
    <t xml:space="preserve">UC-5233</t>
  </si>
  <si>
    <t xml:space="preserve">UC-5234</t>
  </si>
  <si>
    <t xml:space="preserve">UC-5235</t>
  </si>
  <si>
    <t xml:space="preserve">UC-5236</t>
  </si>
  <si>
    <t xml:space="preserve">UC-5237</t>
  </si>
  <si>
    <t xml:space="preserve">UC-5238</t>
  </si>
  <si>
    <t xml:space="preserve">UC-5239</t>
  </si>
  <si>
    <t xml:space="preserve">UC-5240</t>
  </si>
  <si>
    <t xml:space="preserve">UC-5241</t>
  </si>
  <si>
    <t xml:space="preserve">UC-5242</t>
  </si>
  <si>
    <t xml:space="preserve">UC-5243</t>
  </si>
  <si>
    <t xml:space="preserve">UC-5244</t>
  </si>
  <si>
    <t xml:space="preserve">UC-5245</t>
  </si>
  <si>
    <t xml:space="preserve">UC-5246</t>
  </si>
  <si>
    <t xml:space="preserve">UC-5247</t>
  </si>
  <si>
    <t xml:space="preserve">UC-5248</t>
  </si>
  <si>
    <t xml:space="preserve">UC-5249</t>
  </si>
  <si>
    <t xml:space="preserve">UC-5250</t>
  </si>
  <si>
    <t xml:space="preserve">UC-5251</t>
  </si>
  <si>
    <t xml:space="preserve">UC-5252</t>
  </si>
  <si>
    <t xml:space="preserve">UC-5253</t>
  </si>
  <si>
    <t xml:space="preserve">UC-5254</t>
  </si>
  <si>
    <t xml:space="preserve">UC-5255</t>
  </si>
  <si>
    <t xml:space="preserve">UC-5256</t>
  </si>
  <si>
    <t xml:space="preserve">UC-5257</t>
  </si>
  <si>
    <t xml:space="preserve">UC-5258</t>
  </si>
  <si>
    <t xml:space="preserve">UC-5259</t>
  </si>
  <si>
    <t xml:space="preserve">UC-5260</t>
  </si>
  <si>
    <t xml:space="preserve">UC-5261</t>
  </si>
  <si>
    <t xml:space="preserve">UC-5262</t>
  </si>
  <si>
    <t xml:space="preserve">UC-5263</t>
  </si>
  <si>
    <t xml:space="preserve">UC-5264</t>
  </si>
  <si>
    <t xml:space="preserve">UC-5265</t>
  </si>
  <si>
    <t xml:space="preserve">UC-5266</t>
  </si>
  <si>
    <t xml:space="preserve">UC-5267</t>
  </si>
  <si>
    <t xml:space="preserve">UC-5268</t>
  </si>
  <si>
    <t xml:space="preserve">UC-5269</t>
  </si>
  <si>
    <t xml:space="preserve">UC-5270</t>
  </si>
  <si>
    <t xml:space="preserve">UC-5271</t>
  </si>
  <si>
    <t xml:space="preserve">UC-5272</t>
  </si>
  <si>
    <t xml:space="preserve">UC-5273</t>
  </si>
  <si>
    <t xml:space="preserve">UC-5274</t>
  </si>
  <si>
    <t xml:space="preserve">UC-5275</t>
  </si>
  <si>
    <t xml:space="preserve">UC-5276</t>
  </si>
  <si>
    <t xml:space="preserve">UC-5277</t>
  </si>
  <si>
    <t xml:space="preserve">UC-5278</t>
  </si>
  <si>
    <t xml:space="preserve">UC-5279</t>
  </si>
  <si>
    <t xml:space="preserve">UC-5280</t>
  </si>
  <si>
    <t xml:space="preserve">UC-5281</t>
  </si>
  <si>
    <t xml:space="preserve">UC-5282</t>
  </si>
  <si>
    <t xml:space="preserve">UC-5283</t>
  </si>
  <si>
    <t xml:space="preserve">UC-5284</t>
  </si>
  <si>
    <t xml:space="preserve">UC-5285</t>
  </si>
  <si>
    <t xml:space="preserve">UC-5286</t>
  </si>
  <si>
    <t xml:space="preserve">UC-5287</t>
  </si>
  <si>
    <t xml:space="preserve">UC-5288</t>
  </si>
  <si>
    <t xml:space="preserve">UC-5289</t>
  </si>
  <si>
    <t xml:space="preserve">UC-5290</t>
  </si>
  <si>
    <t xml:space="preserve">UC-5291</t>
  </si>
  <si>
    <t xml:space="preserve">UC-5292</t>
  </si>
  <si>
    <t xml:space="preserve">UC-5293</t>
  </si>
  <si>
    <t xml:space="preserve">UC-5294</t>
  </si>
  <si>
    <t xml:space="preserve">UC-5295</t>
  </si>
  <si>
    <t xml:space="preserve">UC-5296</t>
  </si>
  <si>
    <t xml:space="preserve">UC-5297</t>
  </si>
  <si>
    <t xml:space="preserve">UC-5298</t>
  </si>
  <si>
    <t xml:space="preserve">UC-5299</t>
  </si>
  <si>
    <t xml:space="preserve">UC-5300</t>
  </si>
  <si>
    <t xml:space="preserve">UC-5301</t>
  </si>
  <si>
    <t xml:space="preserve">UC-5302</t>
  </si>
  <si>
    <t xml:space="preserve">UC-5303</t>
  </si>
  <si>
    <t xml:space="preserve">UC-5304</t>
  </si>
  <si>
    <t xml:space="preserve">UC-5305</t>
  </si>
  <si>
    <t xml:space="preserve">UC-5306</t>
  </si>
  <si>
    <t xml:space="preserve">UC-5307</t>
  </si>
  <si>
    <t xml:space="preserve">UC-5308</t>
  </si>
  <si>
    <t xml:space="preserve">UC-5309</t>
  </si>
  <si>
    <t xml:space="preserve">UC-5310</t>
  </si>
  <si>
    <t xml:space="preserve">UC-5311</t>
  </si>
  <si>
    <t xml:space="preserve">UC-5312</t>
  </si>
  <si>
    <t xml:space="preserve">UC-5313</t>
  </si>
  <si>
    <t xml:space="preserve">UC-5314</t>
  </si>
  <si>
    <t xml:space="preserve">UC-5315</t>
  </si>
  <si>
    <t xml:space="preserve">UC-5316</t>
  </si>
  <si>
    <t xml:space="preserve">UC-5317</t>
  </si>
  <si>
    <t xml:space="preserve">UC-5318</t>
  </si>
  <si>
    <t xml:space="preserve">UC-5319</t>
  </si>
  <si>
    <t xml:space="preserve">UC-5320</t>
  </si>
  <si>
    <t xml:space="preserve">UC-5321</t>
  </si>
  <si>
    <t xml:space="preserve">UC-5322</t>
  </si>
  <si>
    <t xml:space="preserve">UC-5323</t>
  </si>
  <si>
    <t xml:space="preserve">UC-5324</t>
  </si>
  <si>
    <t xml:space="preserve">UC-5325</t>
  </si>
  <si>
    <t xml:space="preserve">UC-5326</t>
  </si>
  <si>
    <t xml:space="preserve">UC-5327</t>
  </si>
  <si>
    <t xml:space="preserve">UC-5328</t>
  </si>
  <si>
    <t xml:space="preserve">UC-5329</t>
  </si>
  <si>
    <t xml:space="preserve">UC-5330</t>
  </si>
  <si>
    <t xml:space="preserve">UC-5331</t>
  </si>
  <si>
    <t xml:space="preserve">UC-5332</t>
  </si>
  <si>
    <t xml:space="preserve">UC-5333</t>
  </si>
  <si>
    <t xml:space="preserve">UC-5334</t>
  </si>
  <si>
    <t xml:space="preserve">UC-5335</t>
  </si>
  <si>
    <t xml:space="preserve">UC-5336</t>
  </si>
  <si>
    <t xml:space="preserve">UC-5337</t>
  </si>
  <si>
    <t xml:space="preserve">UC-5338</t>
  </si>
  <si>
    <t xml:space="preserve">UC-5339</t>
  </si>
  <si>
    <t xml:space="preserve">UC-5340</t>
  </si>
  <si>
    <t xml:space="preserve">UC-5341</t>
  </si>
  <si>
    <t xml:space="preserve">UC-5342</t>
  </si>
  <si>
    <t xml:space="preserve">UC-5343</t>
  </si>
  <si>
    <t xml:space="preserve">UC-5344</t>
  </si>
  <si>
    <t xml:space="preserve">UC-5345</t>
  </si>
  <si>
    <t xml:space="preserve">UC-5346</t>
  </si>
  <si>
    <t xml:space="preserve">UC-5347</t>
  </si>
  <si>
    <t xml:space="preserve">UC-5348</t>
  </si>
  <si>
    <t xml:space="preserve">UC-5349</t>
  </si>
  <si>
    <t xml:space="preserve">UC-5350</t>
  </si>
  <si>
    <t xml:space="preserve">UC-5351</t>
  </si>
  <si>
    <t xml:space="preserve">UC-5352</t>
  </si>
  <si>
    <t xml:space="preserve">UC-5353</t>
  </si>
  <si>
    <t xml:space="preserve">UC-5354</t>
  </si>
  <si>
    <t xml:space="preserve">UC-5355</t>
  </si>
  <si>
    <t xml:space="preserve">UC-5356</t>
  </si>
  <si>
    <t xml:space="preserve">UC-5357</t>
  </si>
  <si>
    <t xml:space="preserve">UC-5358</t>
  </si>
  <si>
    <t xml:space="preserve">UC-5359</t>
  </si>
  <si>
    <t xml:space="preserve">UC-5360</t>
  </si>
  <si>
    <t xml:space="preserve">UC-5361</t>
  </si>
  <si>
    <t xml:space="preserve">UC-5362</t>
  </si>
  <si>
    <t xml:space="preserve">UC-5363</t>
  </si>
  <si>
    <t xml:space="preserve">UC-5364</t>
  </si>
  <si>
    <t xml:space="preserve">UC-5365</t>
  </si>
  <si>
    <t xml:space="preserve">UC-5366</t>
  </si>
  <si>
    <t xml:space="preserve">UC-5367</t>
  </si>
  <si>
    <t xml:space="preserve">UC-5368</t>
  </si>
  <si>
    <t xml:space="preserve">UC-5369</t>
  </si>
  <si>
    <t xml:space="preserve">UC-5370</t>
  </si>
  <si>
    <t xml:space="preserve">UC-5371</t>
  </si>
  <si>
    <t xml:space="preserve">UC-5372</t>
  </si>
  <si>
    <t xml:space="preserve">UC-5373</t>
  </si>
  <si>
    <t xml:space="preserve">UC-5374</t>
  </si>
  <si>
    <t xml:space="preserve">UC-5375</t>
  </si>
  <si>
    <t xml:space="preserve">UC-5376</t>
  </si>
  <si>
    <t xml:space="preserve">UC-5377</t>
  </si>
  <si>
    <t xml:space="preserve">UC-5378</t>
  </si>
  <si>
    <t xml:space="preserve">UC-5379</t>
  </si>
  <si>
    <t xml:space="preserve">UC-5380</t>
  </si>
  <si>
    <t xml:space="preserve">UC-5381</t>
  </si>
  <si>
    <t xml:space="preserve">UC-5382</t>
  </si>
  <si>
    <t xml:space="preserve">UC-5383</t>
  </si>
  <si>
    <t xml:space="preserve">UC-5384</t>
  </si>
  <si>
    <t xml:space="preserve">UC-5385</t>
  </si>
  <si>
    <t xml:space="preserve">UC-5386</t>
  </si>
  <si>
    <t xml:space="preserve">UC-5387</t>
  </si>
  <si>
    <t xml:space="preserve">UC-5388</t>
  </si>
  <si>
    <t xml:space="preserve">UC-5389</t>
  </si>
  <si>
    <t xml:space="preserve">UC-5390</t>
  </si>
  <si>
    <t xml:space="preserve">UC-5391</t>
  </si>
  <si>
    <t xml:space="preserve">UC-5392</t>
  </si>
  <si>
    <t xml:space="preserve">UC-5393</t>
  </si>
  <si>
    <t xml:space="preserve">UC-5394</t>
  </si>
  <si>
    <t xml:space="preserve">UC-5395</t>
  </si>
  <si>
    <t xml:space="preserve">UC-5396</t>
  </si>
  <si>
    <t xml:space="preserve">UC-5397</t>
  </si>
  <si>
    <t xml:space="preserve">UC-5398</t>
  </si>
  <si>
    <t xml:space="preserve">UC-5399</t>
  </si>
  <si>
    <t xml:space="preserve">UC-5400</t>
  </si>
  <si>
    <t xml:space="preserve">Competitive Benchmarking Matrix</t>
  </si>
  <si>
    <t xml:space="preserve">Top 200 companies  |  Financial &amp; operational metrics  |  Quartile rankings</t>
  </si>
  <si>
    <t xml:space="preserve">Rank</t>
  </si>
  <si>
    <t xml:space="preserve">Company</t>
  </si>
  <si>
    <t xml:space="preserve">Revenue Growth YoY (%)</t>
  </si>
  <si>
    <t xml:space="preserve">Gross Margin (%)</t>
  </si>
  <si>
    <t xml:space="preserve">EBITDA Margin (%)</t>
  </si>
  <si>
    <t xml:space="preserve">R&amp;D as % Revenue</t>
  </si>
  <si>
    <t xml:space="preserve">Employee Productivity ($K/emp)</t>
  </si>
  <si>
    <t xml:space="preserve">Customer Retention (%)</t>
  </si>
  <si>
    <t xml:space="preserve">NPS Score</t>
  </si>
  <si>
    <t xml:space="preserve">AI Maturity Score (1–100)</t>
  </si>
  <si>
    <t xml:space="preserve">Patent Count</t>
  </si>
  <si>
    <t xml:space="preserve">Overall Score</t>
  </si>
  <si>
    <t xml:space="preserve">Quartile</t>
  </si>
  <si>
    <t xml:space="preserve">Honeywell</t>
  </si>
  <si>
    <t xml:space="preserve">Dematic</t>
  </si>
  <si>
    <t xml:space="preserve">6 River Systems</t>
  </si>
  <si>
    <t xml:space="preserve">Market Forecast Model — Scenario Analysis</t>
  </si>
  <si>
    <t xml:space="preserve">Base, Bull, Bear scenarios  |  2024–2030  |  Dynamic assumptions</t>
  </si>
  <si>
    <t xml:space="preserve">KEY ASSUMPTIONS</t>
  </si>
  <si>
    <t xml:space="preserve">Assumption</t>
  </si>
  <si>
    <t xml:space="preserve">Base Case</t>
  </si>
  <si>
    <t xml:space="preserve">Bull Case</t>
  </si>
  <si>
    <t xml:space="preserve">Bear Case</t>
  </si>
  <si>
    <t xml:space="preserve">E-commerce Growth Rate</t>
  </si>
  <si>
    <t xml:space="preserve">AI Inference Cost Decline / yr</t>
  </si>
  <si>
    <t xml:space="preserve">Warehouse Labor Cost Growth / yr</t>
  </si>
  <si>
    <t xml:space="preserve">Automation ROI Improvement / yr</t>
  </si>
  <si>
    <t xml:space="preserve">Enterprise AI Budget Growth / yr</t>
  </si>
  <si>
    <t xml:space="preserve">Regulatory Tailwind Factor</t>
  </si>
  <si>
    <t xml:space="preserve">MARKET SIZE FORECAST (USD BILLIONS)</t>
  </si>
  <si>
    <t xml:space="preserve">Base Case ($B)</t>
  </si>
  <si>
    <t xml:space="preserve">Base YoY (%)</t>
  </si>
  <si>
    <t xml:space="preserve">Bull Case ($B)</t>
  </si>
  <si>
    <t xml:space="preserve">Bull YoY (%)</t>
  </si>
  <si>
    <t xml:space="preserve">Bear Case ($B)</t>
  </si>
  <si>
    <t xml:space="preserve">Bear YoY (%)</t>
  </si>
  <si>
    <t xml:space="preserve">Base–Bear Spread ($B)</t>
  </si>
  <si>
    <t xml:space="preserve">Glossary &amp; Methodology</t>
  </si>
  <si>
    <t xml:space="preserve">Definitions, data sources, and model notes</t>
  </si>
  <si>
    <t xml:space="preserve">Term</t>
  </si>
  <si>
    <t xml:space="preserve">Definition</t>
  </si>
  <si>
    <t xml:space="preserve">AMR</t>
  </si>
  <si>
    <t xml:space="preserve">Autonomous Mobile Robot — self-navigating warehouse robot for goods-to-person picking</t>
  </si>
  <si>
    <t xml:space="preserve">AS/RS</t>
  </si>
  <si>
    <t xml:space="preserve">Automated Storage and Retrieval System — rack-based robotic storage infrastructure</t>
  </si>
  <si>
    <t xml:space="preserve">CAGR</t>
  </si>
  <si>
    <t xml:space="preserve">Compound Annual Growth Rate — annualized growth rate over a multi-year period</t>
  </si>
  <si>
    <t xml:space="preserve">Centralized supply chain command center with real-time visibility and AI decisioning</t>
  </si>
  <si>
    <t xml:space="preserve">Virtual replica of a physical supply chain network used for simulation and optimization</t>
  </si>
  <si>
    <t xml:space="preserve">Local data processing at the point of operation (e.g., in-warehouse servers)</t>
  </si>
  <si>
    <t xml:space="preserve">GenAI</t>
  </si>
  <si>
    <t xml:space="preserve">Generative Artificial Intelligence — models that generate text, plans, or code from prompts</t>
  </si>
  <si>
    <t xml:space="preserve">GTV</t>
  </si>
  <si>
    <t xml:space="preserve">Gross Transaction Value — total value of transactions processed through a platform</t>
  </si>
  <si>
    <t xml:space="preserve">LTL</t>
  </si>
  <si>
    <t xml:space="preserve">Less-Than-Truckload — freight shipping for loads smaller than a full trailer</t>
  </si>
  <si>
    <t xml:space="preserve">NPS</t>
  </si>
  <si>
    <t xml:space="preserve">Net Promoter Score — customer loyalty metric ranging from -100 to +100</t>
  </si>
  <si>
    <t xml:space="preserve">RaaS</t>
  </si>
  <si>
    <t xml:space="preserve">Robots-as-a-Service — subscription model for warehouse robotics deployment</t>
  </si>
  <si>
    <t xml:space="preserve">SKU</t>
  </si>
  <si>
    <t xml:space="preserve">Stock Keeping Unit — unique identifier for each distinct product in inventory</t>
  </si>
  <si>
    <t xml:space="preserve">TMS</t>
  </si>
  <si>
    <t xml:space="preserve">Transportation Management System — software for planning and executing shipments</t>
  </si>
  <si>
    <t xml:space="preserve">WMS</t>
  </si>
  <si>
    <t xml:space="preserve">Warehouse Management System — software controlling warehouse operations and inventory</t>
  </si>
  <si>
    <t xml:space="preserve">Third-Party Logistics — outsourced logistics and fulfillment services provider</t>
  </si>
  <si>
    <t xml:space="preserve">METHODOLOGY</t>
  </si>
  <si>
    <t xml:space="preserve">1.</t>
  </si>
  <si>
    <t xml:space="preserve">Market sizing follows bottom-up methodology aggregating revenue across defined segments and regions.</t>
  </si>
  <si>
    <t xml:space="preserve">2.</t>
  </si>
  <si>
    <t xml:space="preserve">Primary research: 120+ executive interviews across operators, vendors, and enterprise buyers.</t>
  </si>
  <si>
    <t xml:space="preserve">3.</t>
  </si>
  <si>
    <t xml:space="preserve">Secondary sources: World Bank, IMF trade data, patent databases, VC/M&amp;A transaction data.</t>
  </si>
  <si>
    <t xml:space="preserve">4.</t>
  </si>
  <si>
    <t xml:space="preserve">Forward projections use scenario-weighted models incorporating adoption curves and capital trajectories.</t>
  </si>
  <si>
    <t xml:space="preserve">5.</t>
  </si>
  <si>
    <t xml:space="preserve">All financial figures in USD unless otherwise noted. Exchange rates as of January 2026.</t>
  </si>
  <si>
    <t xml:space="preserve">6.</t>
  </si>
  <si>
    <t xml:space="preserve">Company revenue estimates reflect logistics automation segment only, not total corporate revenue.</t>
  </si>
  <si>
    <t xml:space="preserve">7.</t>
  </si>
  <si>
    <t xml:space="preserve">AI Maturity Scores are proprietary H Heuristics assessments based on multi-factor evaluation.</t>
  </si>
  <si>
    <t xml:space="preserve">8.</t>
  </si>
  <si>
    <t xml:space="preserve">Risk ratings incorporate financial health, market position, technology maturity, and regulatory exposure.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</si>
</sst>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"/>
    <numFmt numFmtId="166" formatCode="0.0%"/>
    <numFmt numFmtId="167" formatCode="0%"/>
    <numFmt numFmtId="168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sz val="10"/>
      <color rgb="FF6B7280"/>
      <name val="Arial"/>
      <family val="0"/>
      <charset val="1"/>
    </font>
    <font>
      <sz val="8"/>
      <color rgb="FF94A3B8"/>
      <name val="Arial"/>
      <family val="0"/>
      <charset val="1"/>
    </font>
    <font>
      <b val="true"/>
      <sz val="18"/>
      <color rgb="FF00A8E8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.5"/>
      <color rgb="FF1A1A2E"/>
      <name val="Arial"/>
      <family val="0"/>
      <charset val="1"/>
    </font>
    <font>
      <b val="true"/>
      <sz val="9.5"/>
      <color rgb="FF1B2A4A"/>
      <name val="Arial"/>
      <family val="0"/>
      <charset val="1"/>
    </font>
    <font>
      <sz val="9.5"/>
      <color rgb="FF0000FF"/>
      <name val="Arial"/>
      <family val="0"/>
      <charset val="1"/>
    </font>
    <font>
      <b val="true"/>
      <sz val="9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F0F4F8"/>
        <bgColor rgb="FFFFF9E6"/>
      </patternFill>
    </fill>
    <fill>
      <patternFill patternType="solid">
        <fgColor rgb="FFFFFFFF"/>
        <bgColor rgb="FFFFFFF0"/>
      </patternFill>
    </fill>
    <fill>
      <patternFill patternType="solid">
        <fgColor rgb="FFFFF9E6"/>
        <bgColor rgb="FFFFFFF0"/>
      </patternFill>
    </fill>
    <fill>
      <patternFill patternType="solid">
        <fgColor rgb="FFFFFFF0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medium">
        <color rgb="FF1B2A4A"/>
      </top>
      <bottom style="double">
        <color rgb="FF1B2A4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B2A4A"/>
          <bgColor rgb="FF000000"/>
        </patternFill>
      </fill>
    </dxf>
    <dxf>
      <fill>
        <patternFill patternType="solid">
          <fgColor rgb="FFF0F4F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CC3333"/>
      <rgbColor rgb="FFFFF9E6"/>
      <rgbColor rgb="FFF0F4F8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8E8"/>
      <rgbColor rgb="FFFFFFF0"/>
      <rgbColor rgb="FFCCFFCC"/>
      <rgbColor rgb="FFFFFF99"/>
      <rgbColor rgb="FF99CCFF"/>
      <rgbColor rgb="FFFF99CC"/>
      <rgbColor rgb="FFCC99FF"/>
      <rgbColor rgb="FFFFCC99"/>
      <rgbColor rgb="FF3366FF"/>
      <rgbColor rgb="FF4ECDC4"/>
      <rgbColor rgb="FF99CC00"/>
      <rgbColor rgb="FFFFCC00"/>
      <rgbColor rgb="FFD4A843"/>
      <rgbColor rgb="FFFF6600"/>
      <rgbColor rgb="FF6B7280"/>
      <rgbColor rgb="FF94A3B8"/>
      <rgbColor rgb="FF003366"/>
      <rgbColor rgb="FF2D8B4E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8E8"/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2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9.4" hidden="false" customHeight="true" outlineLevel="0" collapsed="false">
      <c r="A4" s="3" t="s">
        <v>2</v>
      </c>
      <c r="B4" s="3"/>
      <c r="C4" s="3" t="s">
        <v>3</v>
      </c>
      <c r="D4" s="3"/>
      <c r="E4" s="3" t="s">
        <v>4</v>
      </c>
      <c r="F4" s="3"/>
      <c r="G4" s="3" t="s">
        <v>5</v>
      </c>
      <c r="H4" s="3"/>
      <c r="I4" s="3" t="s">
        <v>6</v>
      </c>
      <c r="J4" s="3"/>
      <c r="K4" s="3" t="s">
        <v>7</v>
      </c>
      <c r="L4" s="3"/>
    </row>
    <row r="5" customFormat="false" ht="22.05" hidden="false" customHeight="true" outlineLevel="0" collapsed="false">
      <c r="A5" s="4" t="s">
        <v>8</v>
      </c>
      <c r="B5" s="4"/>
      <c r="C5" s="4" t="s">
        <v>9</v>
      </c>
      <c r="D5" s="4"/>
      <c r="E5" s="4" t="s">
        <v>10</v>
      </c>
      <c r="F5" s="4"/>
      <c r="G5" s="4" t="s">
        <v>11</v>
      </c>
      <c r="H5" s="4"/>
      <c r="I5" s="4" t="s">
        <v>12</v>
      </c>
      <c r="J5" s="4"/>
      <c r="K5" s="4" t="s">
        <v>13</v>
      </c>
      <c r="L5" s="4"/>
    </row>
    <row r="8" customFormat="false" ht="15" hidden="false" customHeight="false" outlineLevel="0" collapsed="false">
      <c r="A8" s="5" t="s">
        <v>14</v>
      </c>
    </row>
    <row r="9" customFormat="false" ht="23.85" hidden="false" customHeight="false" outlineLevel="0" collapsed="false">
      <c r="A9" s="6" t="s">
        <v>15</v>
      </c>
      <c r="B9" s="6" t="s">
        <v>16</v>
      </c>
      <c r="C9" s="6" t="s">
        <v>17</v>
      </c>
      <c r="D9" s="6" t="s">
        <v>18</v>
      </c>
      <c r="E9" s="6" t="s">
        <v>19</v>
      </c>
      <c r="F9" s="6" t="s">
        <v>20</v>
      </c>
    </row>
    <row r="10" customFormat="false" ht="15" hidden="false" customHeight="false" outlineLevel="0" collapsed="false">
      <c r="A10" s="7" t="n">
        <v>2022</v>
      </c>
      <c r="B10" s="8" t="n">
        <v>42.1</v>
      </c>
      <c r="C10" s="9" t="s">
        <v>21</v>
      </c>
      <c r="D10" s="9" t="s">
        <v>21</v>
      </c>
      <c r="E10" s="9" t="n">
        <v>11.3</v>
      </c>
      <c r="F10" s="9" t="n">
        <v>14.7</v>
      </c>
    </row>
    <row r="11" customFormat="false" ht="15" hidden="false" customHeight="false" outlineLevel="0" collapsed="false">
      <c r="A11" s="10" t="n">
        <v>2023</v>
      </c>
      <c r="B11" s="11" t="n">
        <v>51.8</v>
      </c>
      <c r="C11" s="12" t="n">
        <f aca="false">(B11-B10)/B10</f>
        <v>0.230403800475059</v>
      </c>
      <c r="D11" s="12" t="n">
        <f aca="false">(B11-B10)/B10</f>
        <v>0.230403800475059</v>
      </c>
      <c r="E11" s="11" t="n">
        <v>9.6</v>
      </c>
      <c r="F11" s="11" t="n">
        <v>18.2</v>
      </c>
    </row>
    <row r="12" customFormat="false" ht="15" hidden="false" customHeight="false" outlineLevel="0" collapsed="false">
      <c r="A12" s="7" t="n">
        <v>2024</v>
      </c>
      <c r="B12" s="9" t="n">
        <v>64.2</v>
      </c>
      <c r="C12" s="13" t="n">
        <f aca="false">(B12-B11)/B11</f>
        <v>0.23938223938224</v>
      </c>
      <c r="D12" s="13" t="n">
        <f aca="false">(B12-B10)/B10</f>
        <v>0.524940617577197</v>
      </c>
      <c r="E12" s="9" t="n">
        <v>13.1</v>
      </c>
      <c r="F12" s="9" t="n">
        <v>22.5</v>
      </c>
    </row>
    <row r="13" customFormat="false" ht="15" hidden="false" customHeight="false" outlineLevel="0" collapsed="false">
      <c r="A13" s="10" t="s">
        <v>22</v>
      </c>
      <c r="B13" s="11" t="n">
        <v>79.5</v>
      </c>
      <c r="C13" s="12" t="n">
        <f aca="false">(B13-B12)/B12</f>
        <v>0.238317757009346</v>
      </c>
      <c r="D13" s="12" t="n">
        <f aca="false">(B13-B10)/B10</f>
        <v>0.888361045130641</v>
      </c>
      <c r="E13" s="11" t="n">
        <v>13.8</v>
      </c>
      <c r="F13" s="11" t="n">
        <v>24.1</v>
      </c>
    </row>
    <row r="14" customFormat="false" ht="15" hidden="false" customHeight="false" outlineLevel="0" collapsed="false">
      <c r="A14" s="7" t="s">
        <v>23</v>
      </c>
      <c r="B14" s="9" t="n">
        <v>98.3</v>
      </c>
      <c r="C14" s="13" t="n">
        <f aca="false">(B14-B13)/B13</f>
        <v>0.236477987421384</v>
      </c>
      <c r="D14" s="13" t="n">
        <f aca="false">(B14-B10)/B10</f>
        <v>1.33491686460808</v>
      </c>
      <c r="E14" s="9" t="n">
        <v>15.2</v>
      </c>
      <c r="F14" s="9" t="n">
        <v>27.3</v>
      </c>
    </row>
    <row r="15" customFormat="false" ht="15" hidden="false" customHeight="false" outlineLevel="0" collapsed="false">
      <c r="A15" s="10" t="s">
        <v>24</v>
      </c>
      <c r="B15" s="11" t="n">
        <v>121.6</v>
      </c>
      <c r="C15" s="12" t="n">
        <f aca="false">(B15-B14)/B14</f>
        <v>0.237029501525941</v>
      </c>
      <c r="D15" s="12" t="n">
        <f aca="false">(B15-B10)/B10</f>
        <v>1.88836104513064</v>
      </c>
      <c r="E15" s="11" t="n">
        <v>17</v>
      </c>
      <c r="F15" s="11" t="n">
        <v>31.2</v>
      </c>
    </row>
    <row r="16" customFormat="false" ht="15" hidden="false" customHeight="false" outlineLevel="0" collapsed="false">
      <c r="A16" s="7" t="s">
        <v>25</v>
      </c>
      <c r="B16" s="9" t="n">
        <v>150.4</v>
      </c>
      <c r="C16" s="13" t="n">
        <f aca="false">(B16-B15)/B15</f>
        <v>0.236842105263158</v>
      </c>
      <c r="D16" s="13" t="n">
        <f aca="false">(B16-B10)/B10</f>
        <v>2.57244655581948</v>
      </c>
      <c r="E16" s="9" t="n">
        <v>19.1</v>
      </c>
      <c r="F16" s="9" t="n">
        <v>35.8</v>
      </c>
    </row>
    <row r="17" customFormat="false" ht="15" hidden="false" customHeight="false" outlineLevel="0" collapsed="false">
      <c r="A17" s="10" t="s">
        <v>26</v>
      </c>
      <c r="B17" s="11" t="n">
        <v>186</v>
      </c>
      <c r="C17" s="12" t="n">
        <f aca="false">(B17-B16)/B16</f>
        <v>0.236702127659574</v>
      </c>
      <c r="D17" s="12" t="n">
        <f aca="false">(B17-B10)/B10</f>
        <v>3.41805225653207</v>
      </c>
      <c r="E17" s="11" t="n">
        <v>21.5</v>
      </c>
      <c r="F17" s="11" t="n">
        <v>41</v>
      </c>
    </row>
    <row r="18" customFormat="false" ht="15" hidden="false" customHeight="false" outlineLevel="0" collapsed="false">
      <c r="A18" s="7" t="s">
        <v>27</v>
      </c>
      <c r="B18" s="9" t="n">
        <v>230.1</v>
      </c>
      <c r="C18" s="13" t="n">
        <f aca="false">(B18-B17)/B17</f>
        <v>0.237096774193548</v>
      </c>
      <c r="D18" s="13" t="n">
        <f aca="false">(B18-B10)/B10</f>
        <v>4.46555819477435</v>
      </c>
      <c r="E18" s="9" t="n">
        <v>24.2</v>
      </c>
      <c r="F18" s="9" t="n">
        <v>47.5</v>
      </c>
    </row>
    <row r="21" customFormat="false" ht="15" hidden="false" customHeight="false" outlineLevel="0" collapsed="false">
      <c r="A21" s="5" t="s">
        <v>28</v>
      </c>
    </row>
    <row r="22" customFormat="false" ht="15" hidden="false" customHeight="false" outlineLevel="0" collapsed="false">
      <c r="A22" s="6" t="s">
        <v>29</v>
      </c>
      <c r="B22" s="6" t="s">
        <v>30</v>
      </c>
      <c r="C22" s="6" t="s">
        <v>31</v>
      </c>
      <c r="D22" s="6" t="s">
        <v>32</v>
      </c>
      <c r="E22" s="6" t="s">
        <v>33</v>
      </c>
      <c r="F22" s="6" t="s">
        <v>34</v>
      </c>
    </row>
    <row r="23" customFormat="false" ht="23.85" hidden="false" customHeight="false" outlineLevel="0" collapsed="false">
      <c r="A23" s="7" t="s">
        <v>35</v>
      </c>
      <c r="B23" s="9" t="n">
        <v>31.2</v>
      </c>
      <c r="C23" s="13" t="n">
        <f aca="false">B23/SUM(B23:B28)</f>
        <v>0.312</v>
      </c>
      <c r="D23" s="13" t="n">
        <v>0.251</v>
      </c>
      <c r="E23" s="14" t="s">
        <v>36</v>
      </c>
      <c r="F23" s="14" t="s">
        <v>37</v>
      </c>
    </row>
    <row r="24" customFormat="false" ht="23.85" hidden="false" customHeight="false" outlineLevel="0" collapsed="false">
      <c r="A24" s="10" t="s">
        <v>38</v>
      </c>
      <c r="B24" s="11" t="n">
        <v>22.8</v>
      </c>
      <c r="C24" s="12" t="n">
        <f aca="false">B24/SUM(B23:B28)</f>
        <v>0.228</v>
      </c>
      <c r="D24" s="12" t="n">
        <v>0.214</v>
      </c>
      <c r="E24" s="15" t="s">
        <v>39</v>
      </c>
      <c r="F24" s="15" t="s">
        <v>40</v>
      </c>
    </row>
    <row r="25" customFormat="false" ht="23.85" hidden="false" customHeight="false" outlineLevel="0" collapsed="false">
      <c r="A25" s="7" t="s">
        <v>41</v>
      </c>
      <c r="B25" s="9" t="n">
        <v>18.4</v>
      </c>
      <c r="C25" s="13" t="n">
        <f aca="false">B25/SUM(B23:B28)</f>
        <v>0.184</v>
      </c>
      <c r="D25" s="13" t="n">
        <v>0.286</v>
      </c>
      <c r="E25" s="14" t="s">
        <v>42</v>
      </c>
      <c r="F25" s="14" t="s">
        <v>43</v>
      </c>
    </row>
    <row r="26" customFormat="false" ht="23.85" hidden="false" customHeight="false" outlineLevel="0" collapsed="false">
      <c r="A26" s="10" t="s">
        <v>44</v>
      </c>
      <c r="B26" s="11" t="n">
        <v>13.1</v>
      </c>
      <c r="C26" s="12" t="n">
        <f aca="false">B26/SUM(B23:B28)</f>
        <v>0.131</v>
      </c>
      <c r="D26" s="12" t="n">
        <v>0.302</v>
      </c>
      <c r="E26" s="15" t="s">
        <v>45</v>
      </c>
      <c r="F26" s="15" t="s">
        <v>46</v>
      </c>
    </row>
    <row r="27" customFormat="false" ht="23.85" hidden="false" customHeight="false" outlineLevel="0" collapsed="false">
      <c r="A27" s="7" t="s">
        <v>47</v>
      </c>
      <c r="B27" s="9" t="n">
        <v>8.9</v>
      </c>
      <c r="C27" s="13" t="n">
        <f aca="false">B27/SUM(B23:B28)</f>
        <v>0.089</v>
      </c>
      <c r="D27" s="13" t="n">
        <v>0.227</v>
      </c>
      <c r="E27" s="14" t="s">
        <v>48</v>
      </c>
      <c r="F27" s="14" t="s">
        <v>49</v>
      </c>
    </row>
    <row r="28" customFormat="false" ht="23.85" hidden="false" customHeight="false" outlineLevel="0" collapsed="false">
      <c r="A28" s="10" t="s">
        <v>50</v>
      </c>
      <c r="B28" s="11" t="n">
        <v>5.6</v>
      </c>
      <c r="C28" s="12" t="n">
        <f aca="false">B28/SUM(B23:B28)</f>
        <v>0.056</v>
      </c>
      <c r="D28" s="12" t="n">
        <v>0.263</v>
      </c>
      <c r="E28" s="15" t="s">
        <v>51</v>
      </c>
      <c r="F28" s="15" t="s">
        <v>52</v>
      </c>
    </row>
    <row r="29" customFormat="false" ht="15" hidden="false" customHeight="false" outlineLevel="0" collapsed="false">
      <c r="A29" s="16" t="s">
        <v>53</v>
      </c>
      <c r="B29" s="17" t="n">
        <f aca="false">SUM(B23:B28)</f>
        <v>100</v>
      </c>
      <c r="C29" s="18" t="n">
        <v>1</v>
      </c>
      <c r="D29" s="19"/>
      <c r="E29" s="19"/>
      <c r="F29" s="19"/>
    </row>
  </sheetData>
  <mergeCells count="14">
    <mergeCell ref="A1:F1"/>
    <mergeCell ref="A2:F2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A1:X5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4" min="1" style="0" width="18"/>
  </cols>
  <sheetData>
    <row r="1" customFormat="false" ht="17.35" hidden="false" customHeight="false" outlineLevel="0" collapsed="false">
      <c r="A1" s="1" t="s">
        <v>54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55</v>
      </c>
      <c r="B2" s="2"/>
      <c r="C2" s="2"/>
      <c r="D2" s="2"/>
      <c r="E2" s="2"/>
      <c r="F2" s="2"/>
    </row>
    <row r="4" customFormat="false" ht="23.85" hidden="false" customHeight="false" outlineLevel="0" collapsed="false">
      <c r="A4" s="6" t="s">
        <v>56</v>
      </c>
      <c r="B4" s="6" t="s">
        <v>57</v>
      </c>
      <c r="C4" s="6" t="s">
        <v>58</v>
      </c>
      <c r="D4" s="6" t="s">
        <v>59</v>
      </c>
      <c r="E4" s="6" t="s">
        <v>60</v>
      </c>
      <c r="F4" s="6" t="s">
        <v>61</v>
      </c>
      <c r="G4" s="6" t="s">
        <v>62</v>
      </c>
      <c r="H4" s="6" t="s">
        <v>63</v>
      </c>
      <c r="I4" s="6" t="s">
        <v>64</v>
      </c>
      <c r="J4" s="6" t="s">
        <v>65</v>
      </c>
      <c r="K4" s="6" t="s">
        <v>66</v>
      </c>
      <c r="L4" s="6" t="s">
        <v>17</v>
      </c>
      <c r="M4" s="6" t="s">
        <v>67</v>
      </c>
      <c r="N4" s="6" t="s">
        <v>68</v>
      </c>
      <c r="O4" s="6" t="s">
        <v>69</v>
      </c>
      <c r="P4" s="6" t="s">
        <v>70</v>
      </c>
      <c r="Q4" s="6" t="s">
        <v>71</v>
      </c>
      <c r="R4" s="6" t="s">
        <v>72</v>
      </c>
      <c r="S4" s="6" t="s">
        <v>33</v>
      </c>
      <c r="T4" s="6" t="s">
        <v>73</v>
      </c>
      <c r="U4" s="6" t="s">
        <v>74</v>
      </c>
      <c r="V4" s="6" t="s">
        <v>75</v>
      </c>
      <c r="W4" s="6" t="s">
        <v>76</v>
      </c>
      <c r="X4" s="6" t="s">
        <v>77</v>
      </c>
    </row>
    <row r="5" customFormat="false" ht="23.85" hidden="false" customHeight="false" outlineLevel="0" collapsed="false">
      <c r="A5" s="7" t="s">
        <v>78</v>
      </c>
      <c r="B5" s="14" t="s">
        <v>79</v>
      </c>
      <c r="C5" s="14" t="s">
        <v>80</v>
      </c>
      <c r="D5" s="14" t="s">
        <v>81</v>
      </c>
      <c r="E5" s="14" t="s">
        <v>35</v>
      </c>
      <c r="F5" s="14" t="s">
        <v>82</v>
      </c>
      <c r="G5" s="14" t="s">
        <v>83</v>
      </c>
      <c r="H5" s="14" t="n">
        <v>1847</v>
      </c>
      <c r="I5" s="9" t="n">
        <v>320000</v>
      </c>
      <c r="J5" s="9" t="n">
        <v>8200</v>
      </c>
      <c r="K5" s="9" t="n">
        <v>7100</v>
      </c>
      <c r="L5" s="13" t="n">
        <f aca="false">(J5-K5)/K5</f>
        <v>0.154929577464789</v>
      </c>
      <c r="M5" s="9" t="n">
        <v>2500</v>
      </c>
      <c r="N5" s="14" t="s">
        <v>84</v>
      </c>
      <c r="O5" s="9" t="n">
        <v>0</v>
      </c>
      <c r="P5" s="9" t="n">
        <v>135000</v>
      </c>
      <c r="Q5" s="14" t="s">
        <v>85</v>
      </c>
      <c r="R5" s="14" t="s">
        <v>86</v>
      </c>
      <c r="S5" s="14" t="s">
        <v>87</v>
      </c>
      <c r="T5" s="14" t="s">
        <v>88</v>
      </c>
      <c r="U5" s="14" t="s">
        <v>89</v>
      </c>
      <c r="V5" s="14" t="s">
        <v>90</v>
      </c>
      <c r="W5" s="14" t="s">
        <v>91</v>
      </c>
      <c r="X5" s="14" t="s">
        <v>92</v>
      </c>
    </row>
    <row r="6" customFormat="false" ht="23.85" hidden="false" customHeight="false" outlineLevel="0" collapsed="false">
      <c r="A6" s="10" t="s">
        <v>93</v>
      </c>
      <c r="B6" s="15" t="s">
        <v>94</v>
      </c>
      <c r="C6" s="15" t="s">
        <v>95</v>
      </c>
      <c r="D6" s="15" t="s">
        <v>96</v>
      </c>
      <c r="E6" s="15" t="s">
        <v>35</v>
      </c>
      <c r="F6" s="15" t="s">
        <v>47</v>
      </c>
      <c r="G6" s="15" t="s">
        <v>97</v>
      </c>
      <c r="H6" s="15" t="n">
        <v>1906</v>
      </c>
      <c r="I6" s="11" t="n">
        <v>110000</v>
      </c>
      <c r="J6" s="11" t="n">
        <v>6900</v>
      </c>
      <c r="K6" s="11" t="n">
        <v>6100</v>
      </c>
      <c r="L6" s="12" t="n">
        <f aca="false">(J6-K6)/K6</f>
        <v>0.131147540983607</v>
      </c>
      <c r="M6" s="11" t="n">
        <v>1800</v>
      </c>
      <c r="N6" s="15" t="s">
        <v>84</v>
      </c>
      <c r="O6" s="11" t="n">
        <v>0</v>
      </c>
      <c r="P6" s="11" t="n">
        <v>148000</v>
      </c>
      <c r="Q6" s="15" t="s">
        <v>85</v>
      </c>
      <c r="R6" s="15" t="s">
        <v>98</v>
      </c>
      <c r="S6" s="15" t="s">
        <v>99</v>
      </c>
      <c r="T6" s="15" t="s">
        <v>88</v>
      </c>
      <c r="U6" s="15" t="s">
        <v>89</v>
      </c>
      <c r="V6" s="15" t="s">
        <v>100</v>
      </c>
      <c r="W6" s="15" t="s">
        <v>101</v>
      </c>
      <c r="X6" s="15" t="s">
        <v>92</v>
      </c>
    </row>
    <row r="7" customFormat="false" ht="23.85" hidden="false" customHeight="false" outlineLevel="0" collapsed="false">
      <c r="A7" s="7" t="s">
        <v>102</v>
      </c>
      <c r="B7" s="14" t="s">
        <v>103</v>
      </c>
      <c r="C7" s="14" t="s">
        <v>104</v>
      </c>
      <c r="D7" s="14" t="s">
        <v>96</v>
      </c>
      <c r="E7" s="14" t="s">
        <v>35</v>
      </c>
      <c r="F7" s="14" t="s">
        <v>44</v>
      </c>
      <c r="G7" s="14" t="s">
        <v>105</v>
      </c>
      <c r="H7" s="14" t="n">
        <v>1819</v>
      </c>
      <c r="I7" s="9" t="n">
        <v>42000</v>
      </c>
      <c r="J7" s="9" t="n">
        <v>5100</v>
      </c>
      <c r="K7" s="9" t="n">
        <v>4500</v>
      </c>
      <c r="L7" s="13" t="n">
        <f aca="false">(J7-K7)/K7</f>
        <v>0.133333333333333</v>
      </c>
      <c r="M7" s="9" t="n">
        <v>800</v>
      </c>
      <c r="N7" s="14" t="s">
        <v>84</v>
      </c>
      <c r="O7" s="9" t="n">
        <v>0</v>
      </c>
      <c r="P7" s="9" t="n">
        <v>28000</v>
      </c>
      <c r="Q7" s="14" t="s">
        <v>85</v>
      </c>
      <c r="R7" s="14" t="s">
        <v>106</v>
      </c>
      <c r="S7" s="14" t="s">
        <v>107</v>
      </c>
      <c r="T7" s="14" t="s">
        <v>108</v>
      </c>
      <c r="U7" s="14" t="s">
        <v>109</v>
      </c>
      <c r="V7" s="14" t="s">
        <v>110</v>
      </c>
      <c r="W7" s="14" t="s">
        <v>111</v>
      </c>
      <c r="X7" s="14" t="s">
        <v>92</v>
      </c>
    </row>
    <row r="8" customFormat="false" ht="23.85" hidden="false" customHeight="false" outlineLevel="0" collapsed="false">
      <c r="A8" s="10" t="s">
        <v>112</v>
      </c>
      <c r="B8" s="15" t="s">
        <v>113</v>
      </c>
      <c r="C8" s="15" t="s">
        <v>114</v>
      </c>
      <c r="D8" s="15" t="s">
        <v>96</v>
      </c>
      <c r="E8" s="15" t="s">
        <v>82</v>
      </c>
      <c r="F8" s="15" t="s">
        <v>47</v>
      </c>
      <c r="G8" s="15" t="s">
        <v>115</v>
      </c>
      <c r="H8" s="15" t="n">
        <v>1985</v>
      </c>
      <c r="I8" s="11" t="n">
        <v>6500</v>
      </c>
      <c r="J8" s="11" t="n">
        <v>3800</v>
      </c>
      <c r="K8" s="11" t="n">
        <v>3200</v>
      </c>
      <c r="L8" s="12" t="n">
        <f aca="false">(J8-K8)/K8</f>
        <v>0.1875</v>
      </c>
      <c r="M8" s="11" t="n">
        <v>5800</v>
      </c>
      <c r="N8" s="15" t="s">
        <v>116</v>
      </c>
      <c r="O8" s="11" t="n">
        <v>3000</v>
      </c>
      <c r="P8" s="11" t="n">
        <v>18000</v>
      </c>
      <c r="Q8" s="15" t="s">
        <v>117</v>
      </c>
      <c r="R8" s="15" t="s">
        <v>21</v>
      </c>
      <c r="S8" s="15" t="s">
        <v>118</v>
      </c>
      <c r="T8" s="15" t="s">
        <v>88</v>
      </c>
      <c r="U8" s="15" t="s">
        <v>89</v>
      </c>
      <c r="V8" s="15" t="s">
        <v>119</v>
      </c>
      <c r="W8" s="15" t="s">
        <v>91</v>
      </c>
      <c r="X8" s="15" t="s">
        <v>120</v>
      </c>
    </row>
    <row r="9" customFormat="false" ht="23.85" hidden="false" customHeight="false" outlineLevel="0" collapsed="false">
      <c r="A9" s="7" t="s">
        <v>121</v>
      </c>
      <c r="B9" s="14" t="s">
        <v>122</v>
      </c>
      <c r="C9" s="14" t="s">
        <v>123</v>
      </c>
      <c r="D9" s="14" t="s">
        <v>81</v>
      </c>
      <c r="E9" s="14" t="s">
        <v>44</v>
      </c>
      <c r="F9" s="14" t="s">
        <v>35</v>
      </c>
      <c r="G9" s="14" t="s">
        <v>124</v>
      </c>
      <c r="H9" s="14" t="n">
        <v>1996</v>
      </c>
      <c r="I9" s="9" t="n">
        <v>1200</v>
      </c>
      <c r="J9" s="9" t="n">
        <v>3200</v>
      </c>
      <c r="K9" s="9" t="n">
        <v>2600</v>
      </c>
      <c r="L9" s="13" t="n">
        <f aca="false">(J9-K9)/K9</f>
        <v>0.230769230769231</v>
      </c>
      <c r="M9" s="9" t="n">
        <v>750</v>
      </c>
      <c r="N9" s="14" t="s">
        <v>125</v>
      </c>
      <c r="O9" s="9" t="n">
        <v>0</v>
      </c>
      <c r="P9" s="9" t="n">
        <v>12000</v>
      </c>
      <c r="Q9" s="14" t="s">
        <v>85</v>
      </c>
      <c r="R9" s="14" t="s">
        <v>126</v>
      </c>
      <c r="S9" s="14" t="s">
        <v>127</v>
      </c>
      <c r="T9" s="14" t="s">
        <v>108</v>
      </c>
      <c r="U9" s="14" t="s">
        <v>109</v>
      </c>
      <c r="V9" s="14" t="s">
        <v>128</v>
      </c>
      <c r="W9" s="14" t="s">
        <v>129</v>
      </c>
      <c r="X9" s="14" t="s">
        <v>92</v>
      </c>
    </row>
    <row r="10" customFormat="false" ht="23.85" hidden="false" customHeight="false" outlineLevel="0" collapsed="false">
      <c r="A10" s="10" t="s">
        <v>130</v>
      </c>
      <c r="B10" s="15" t="s">
        <v>131</v>
      </c>
      <c r="C10" s="15" t="s">
        <v>132</v>
      </c>
      <c r="D10" s="15" t="s">
        <v>96</v>
      </c>
      <c r="E10" s="15" t="s">
        <v>44</v>
      </c>
      <c r="F10" s="15" t="s">
        <v>35</v>
      </c>
      <c r="G10" s="15" t="s">
        <v>133</v>
      </c>
      <c r="H10" s="15" t="n">
        <v>2007</v>
      </c>
      <c r="I10" s="11" t="n">
        <v>3500</v>
      </c>
      <c r="J10" s="11" t="n">
        <v>2800</v>
      </c>
      <c r="K10" s="11" t="n">
        <v>1900</v>
      </c>
      <c r="L10" s="12" t="n">
        <f aca="false">(J10-K10)/K10</f>
        <v>0.473684210526316</v>
      </c>
      <c r="M10" s="11" t="n">
        <v>1200</v>
      </c>
      <c r="N10" s="15" t="s">
        <v>134</v>
      </c>
      <c r="O10" s="11" t="n">
        <v>1200</v>
      </c>
      <c r="P10" s="11" t="n">
        <v>15000</v>
      </c>
      <c r="Q10" s="15" t="s">
        <v>85</v>
      </c>
      <c r="R10" s="15" t="s">
        <v>135</v>
      </c>
      <c r="S10" s="15" t="s">
        <v>136</v>
      </c>
      <c r="T10" s="15" t="s">
        <v>88</v>
      </c>
      <c r="U10" s="15" t="s">
        <v>137</v>
      </c>
      <c r="V10" s="15" t="s">
        <v>138</v>
      </c>
      <c r="W10" s="15" t="s">
        <v>139</v>
      </c>
      <c r="X10" s="15" t="s">
        <v>140</v>
      </c>
    </row>
    <row r="11" customFormat="false" ht="23.85" hidden="false" customHeight="false" outlineLevel="0" collapsed="false">
      <c r="A11" s="7" t="s">
        <v>141</v>
      </c>
      <c r="B11" s="14" t="s">
        <v>142</v>
      </c>
      <c r="C11" s="14" t="s">
        <v>143</v>
      </c>
      <c r="D11" s="14" t="s">
        <v>96</v>
      </c>
      <c r="E11" s="14" t="s">
        <v>82</v>
      </c>
      <c r="F11" s="14" t="s">
        <v>47</v>
      </c>
      <c r="G11" s="14" t="s">
        <v>144</v>
      </c>
      <c r="H11" s="14" t="n">
        <v>2009</v>
      </c>
      <c r="I11" s="9" t="n">
        <v>3200</v>
      </c>
      <c r="J11" s="9" t="n">
        <v>2400</v>
      </c>
      <c r="K11" s="9" t="n">
        <v>1800</v>
      </c>
      <c r="L11" s="13" t="n">
        <f aca="false">(J11-K11)/K11</f>
        <v>0.333333333333333</v>
      </c>
      <c r="M11" s="9" t="n">
        <v>892</v>
      </c>
      <c r="N11" s="14" t="s">
        <v>145</v>
      </c>
      <c r="O11" s="9" t="n">
        <v>295</v>
      </c>
      <c r="P11" s="9" t="n">
        <v>7500</v>
      </c>
      <c r="Q11" s="14" t="s">
        <v>117</v>
      </c>
      <c r="R11" s="14" t="s">
        <v>21</v>
      </c>
      <c r="S11" s="14" t="s">
        <v>146</v>
      </c>
      <c r="T11" s="14" t="s">
        <v>88</v>
      </c>
      <c r="U11" s="14" t="s">
        <v>89</v>
      </c>
      <c r="V11" s="14" t="s">
        <v>147</v>
      </c>
      <c r="W11" s="14" t="s">
        <v>148</v>
      </c>
      <c r="X11" s="14" t="s">
        <v>92</v>
      </c>
    </row>
    <row r="12" customFormat="false" ht="23.85" hidden="false" customHeight="false" outlineLevel="0" collapsed="false">
      <c r="A12" s="10" t="s">
        <v>149</v>
      </c>
      <c r="B12" s="15" t="s">
        <v>150</v>
      </c>
      <c r="C12" s="15" t="s">
        <v>132</v>
      </c>
      <c r="D12" s="15" t="s">
        <v>96</v>
      </c>
      <c r="E12" s="15" t="s">
        <v>44</v>
      </c>
      <c r="F12" s="15" t="s">
        <v>35</v>
      </c>
      <c r="G12" s="15" t="s">
        <v>151</v>
      </c>
      <c r="H12" s="15" t="n">
        <v>2014</v>
      </c>
      <c r="I12" s="11" t="n">
        <v>950</v>
      </c>
      <c r="J12" s="11" t="n">
        <v>1900</v>
      </c>
      <c r="K12" s="11" t="n">
        <v>1300</v>
      </c>
      <c r="L12" s="12" t="n">
        <f aca="false">(J12-K12)/K12</f>
        <v>0.461538461538462</v>
      </c>
      <c r="M12" s="11" t="n">
        <v>525</v>
      </c>
      <c r="N12" s="15" t="s">
        <v>152</v>
      </c>
      <c r="O12" s="11" t="n">
        <v>150</v>
      </c>
      <c r="P12" s="11" t="n">
        <v>3200</v>
      </c>
      <c r="Q12" s="15" t="s">
        <v>117</v>
      </c>
      <c r="R12" s="15" t="s">
        <v>21</v>
      </c>
      <c r="S12" s="15" t="s">
        <v>153</v>
      </c>
      <c r="T12" s="15" t="s">
        <v>88</v>
      </c>
      <c r="U12" s="15" t="s">
        <v>154</v>
      </c>
      <c r="V12" s="15" t="s">
        <v>155</v>
      </c>
      <c r="W12" s="15" t="s">
        <v>91</v>
      </c>
      <c r="X12" s="15" t="s">
        <v>92</v>
      </c>
    </row>
    <row r="13" customFormat="false" ht="23.85" hidden="false" customHeight="false" outlineLevel="0" collapsed="false">
      <c r="A13" s="7" t="s">
        <v>156</v>
      </c>
      <c r="B13" s="14" t="s">
        <v>157</v>
      </c>
      <c r="C13" s="14" t="s">
        <v>158</v>
      </c>
      <c r="D13" s="14" t="s">
        <v>96</v>
      </c>
      <c r="E13" s="14" t="s">
        <v>82</v>
      </c>
      <c r="F13" s="14" t="s">
        <v>159</v>
      </c>
      <c r="G13" s="14" t="s">
        <v>160</v>
      </c>
      <c r="H13" s="14" t="n">
        <v>1984</v>
      </c>
      <c r="I13" s="9" t="n">
        <v>2100</v>
      </c>
      <c r="J13" s="9" t="n">
        <v>1700</v>
      </c>
      <c r="K13" s="9" t="n">
        <v>1400</v>
      </c>
      <c r="L13" s="13" t="n">
        <f aca="false">(J13-K13)/K13</f>
        <v>0.214285714285714</v>
      </c>
      <c r="M13" s="9" t="n">
        <v>0</v>
      </c>
      <c r="N13" s="14" t="s">
        <v>84</v>
      </c>
      <c r="O13" s="9" t="n">
        <v>0</v>
      </c>
      <c r="P13" s="9" t="n">
        <v>5800</v>
      </c>
      <c r="Q13" s="14" t="s">
        <v>85</v>
      </c>
      <c r="R13" s="14" t="s">
        <v>161</v>
      </c>
      <c r="S13" s="14" t="s">
        <v>162</v>
      </c>
      <c r="T13" s="14" t="s">
        <v>88</v>
      </c>
      <c r="U13" s="14" t="s">
        <v>89</v>
      </c>
      <c r="V13" s="14" t="s">
        <v>163</v>
      </c>
      <c r="W13" s="14" t="s">
        <v>111</v>
      </c>
      <c r="X13" s="14" t="s">
        <v>120</v>
      </c>
    </row>
    <row r="14" customFormat="false" ht="23.85" hidden="false" customHeight="false" outlineLevel="0" collapsed="false">
      <c r="A14" s="10" t="s">
        <v>164</v>
      </c>
      <c r="B14" s="15" t="s">
        <v>165</v>
      </c>
      <c r="C14" s="15" t="s">
        <v>166</v>
      </c>
      <c r="D14" s="15" t="s">
        <v>96</v>
      </c>
      <c r="E14" s="15" t="s">
        <v>44</v>
      </c>
      <c r="F14" s="15" t="s">
        <v>35</v>
      </c>
      <c r="G14" s="15" t="s">
        <v>167</v>
      </c>
      <c r="H14" s="15" t="n">
        <v>2015</v>
      </c>
      <c r="I14" s="11" t="n">
        <v>650</v>
      </c>
      <c r="J14" s="11" t="n">
        <v>1500</v>
      </c>
      <c r="K14" s="11" t="n">
        <v>1100</v>
      </c>
      <c r="L14" s="12" t="n">
        <f aca="false">(J14-K14)/K14</f>
        <v>0.363636363636364</v>
      </c>
      <c r="M14" s="11" t="n">
        <v>124</v>
      </c>
      <c r="N14" s="15" t="s">
        <v>168</v>
      </c>
      <c r="O14" s="11" t="n">
        <v>0</v>
      </c>
      <c r="P14" s="11" t="n">
        <v>0</v>
      </c>
      <c r="Q14" s="15" t="s">
        <v>169</v>
      </c>
      <c r="R14" s="15" t="s">
        <v>170</v>
      </c>
      <c r="S14" s="15" t="s">
        <v>171</v>
      </c>
      <c r="T14" s="15" t="s">
        <v>108</v>
      </c>
      <c r="U14" s="15" t="s">
        <v>172</v>
      </c>
      <c r="V14" s="15" t="s">
        <v>173</v>
      </c>
      <c r="W14" s="15" t="s">
        <v>139</v>
      </c>
      <c r="X14" s="15" t="s">
        <v>92</v>
      </c>
    </row>
    <row r="15" customFormat="false" ht="15" hidden="false" customHeight="false" outlineLevel="0" collapsed="false">
      <c r="A15" s="7" t="s">
        <v>174</v>
      </c>
      <c r="B15" s="14" t="s">
        <v>175</v>
      </c>
      <c r="C15" s="14" t="s">
        <v>176</v>
      </c>
      <c r="D15" s="14" t="s">
        <v>177</v>
      </c>
      <c r="E15" s="14" t="s">
        <v>50</v>
      </c>
      <c r="F15" s="14" t="s">
        <v>178</v>
      </c>
      <c r="G15" s="14" t="s">
        <v>179</v>
      </c>
      <c r="H15" s="14" t="n">
        <v>1985</v>
      </c>
      <c r="I15" s="9" t="n">
        <v>165</v>
      </c>
      <c r="J15" s="9" t="n">
        <v>45.8</v>
      </c>
      <c r="K15" s="9" t="n">
        <v>37.6</v>
      </c>
      <c r="L15" s="13" t="n">
        <f aca="false">(J15-K15)/K15</f>
        <v>0.218085106382979</v>
      </c>
      <c r="M15" s="9" t="n">
        <v>0</v>
      </c>
      <c r="N15" s="14" t="s">
        <v>145</v>
      </c>
      <c r="O15" s="9" t="n">
        <v>0</v>
      </c>
      <c r="P15" s="9" t="n">
        <v>0</v>
      </c>
      <c r="Q15" s="14" t="s">
        <v>117</v>
      </c>
      <c r="R15" s="14" t="s">
        <v>21</v>
      </c>
      <c r="S15" s="14" t="s">
        <v>180</v>
      </c>
      <c r="T15" s="14" t="s">
        <v>181</v>
      </c>
      <c r="U15" s="14" t="s">
        <v>182</v>
      </c>
      <c r="V15" s="14" t="s">
        <v>21</v>
      </c>
      <c r="W15" s="14" t="s">
        <v>183</v>
      </c>
      <c r="X15" s="14" t="s">
        <v>92</v>
      </c>
    </row>
    <row r="16" customFormat="false" ht="15" hidden="false" customHeight="false" outlineLevel="0" collapsed="false">
      <c r="A16" s="10" t="s">
        <v>184</v>
      </c>
      <c r="B16" s="15" t="s">
        <v>185</v>
      </c>
      <c r="C16" s="15" t="s">
        <v>186</v>
      </c>
      <c r="D16" s="15" t="s">
        <v>81</v>
      </c>
      <c r="E16" s="15" t="s">
        <v>82</v>
      </c>
      <c r="F16" s="15" t="s">
        <v>50</v>
      </c>
      <c r="G16" s="15" t="s">
        <v>187</v>
      </c>
      <c r="H16" s="15" t="n">
        <v>2009</v>
      </c>
      <c r="I16" s="11" t="n">
        <v>1355</v>
      </c>
      <c r="J16" s="11" t="n">
        <v>1241.7</v>
      </c>
      <c r="K16" s="11" t="n">
        <v>905.2</v>
      </c>
      <c r="L16" s="12" t="n">
        <f aca="false">(J16-K16)/K16</f>
        <v>0.371741051701281</v>
      </c>
      <c r="M16" s="11" t="n">
        <v>644.1</v>
      </c>
      <c r="N16" s="15" t="s">
        <v>188</v>
      </c>
      <c r="O16" s="11" t="n">
        <v>310.3</v>
      </c>
      <c r="P16" s="11" t="n">
        <v>4579</v>
      </c>
      <c r="Q16" s="15" t="s">
        <v>117</v>
      </c>
      <c r="R16" s="15" t="s">
        <v>21</v>
      </c>
      <c r="S16" s="15" t="s">
        <v>189</v>
      </c>
      <c r="T16" s="15" t="s">
        <v>190</v>
      </c>
      <c r="U16" s="15" t="s">
        <v>182</v>
      </c>
      <c r="V16" s="15" t="s">
        <v>21</v>
      </c>
      <c r="W16" s="15" t="s">
        <v>183</v>
      </c>
      <c r="X16" s="15" t="s">
        <v>140</v>
      </c>
    </row>
    <row r="17" customFormat="false" ht="23.85" hidden="false" customHeight="false" outlineLevel="0" collapsed="false">
      <c r="A17" s="7" t="s">
        <v>191</v>
      </c>
      <c r="B17" s="14" t="s">
        <v>192</v>
      </c>
      <c r="C17" s="14" t="s">
        <v>80</v>
      </c>
      <c r="D17" s="14" t="s">
        <v>81</v>
      </c>
      <c r="E17" s="14" t="s">
        <v>82</v>
      </c>
      <c r="F17" s="14" t="s">
        <v>44</v>
      </c>
      <c r="G17" s="14" t="s">
        <v>133</v>
      </c>
      <c r="H17" s="14" t="n">
        <v>1989</v>
      </c>
      <c r="I17" s="9" t="n">
        <v>133</v>
      </c>
      <c r="J17" s="9" t="n">
        <v>43.7</v>
      </c>
      <c r="K17" s="9" t="n">
        <v>36.1</v>
      </c>
      <c r="L17" s="13" t="n">
        <f aca="false">(J17-K17)/K17</f>
        <v>0.210526315789474</v>
      </c>
      <c r="M17" s="9" t="n">
        <v>0</v>
      </c>
      <c r="N17" s="14" t="s">
        <v>193</v>
      </c>
      <c r="O17" s="9" t="n">
        <v>0</v>
      </c>
      <c r="P17" s="9" t="n">
        <v>0</v>
      </c>
      <c r="Q17" s="14" t="s">
        <v>117</v>
      </c>
      <c r="R17" s="14" t="s">
        <v>21</v>
      </c>
      <c r="S17" s="14" t="s">
        <v>194</v>
      </c>
      <c r="T17" s="14" t="s">
        <v>190</v>
      </c>
      <c r="U17" s="14" t="s">
        <v>195</v>
      </c>
      <c r="V17" s="14" t="s">
        <v>21</v>
      </c>
      <c r="W17" s="14" t="s">
        <v>148</v>
      </c>
      <c r="X17" s="14" t="s">
        <v>92</v>
      </c>
    </row>
    <row r="18" customFormat="false" ht="23.85" hidden="false" customHeight="false" outlineLevel="0" collapsed="false">
      <c r="A18" s="10" t="s">
        <v>196</v>
      </c>
      <c r="B18" s="15" t="s">
        <v>197</v>
      </c>
      <c r="C18" s="15" t="s">
        <v>198</v>
      </c>
      <c r="D18" s="15" t="s">
        <v>199</v>
      </c>
      <c r="E18" s="15" t="s">
        <v>82</v>
      </c>
      <c r="F18" s="15" t="s">
        <v>200</v>
      </c>
      <c r="G18" s="15" t="s">
        <v>201</v>
      </c>
      <c r="H18" s="15" t="n">
        <v>2005</v>
      </c>
      <c r="I18" s="11" t="n">
        <v>49</v>
      </c>
      <c r="J18" s="11" t="n">
        <v>31.3</v>
      </c>
      <c r="K18" s="11" t="n">
        <v>19.4</v>
      </c>
      <c r="L18" s="12" t="n">
        <f aca="false">(J18-K18)/K18</f>
        <v>0.61340206185567</v>
      </c>
      <c r="M18" s="11" t="n">
        <v>558.9</v>
      </c>
      <c r="N18" s="15" t="s">
        <v>125</v>
      </c>
      <c r="O18" s="11" t="n">
        <v>166.9</v>
      </c>
      <c r="P18" s="11" t="n">
        <v>357</v>
      </c>
      <c r="Q18" s="15" t="s">
        <v>85</v>
      </c>
      <c r="R18" s="15" t="s">
        <v>202</v>
      </c>
      <c r="S18" s="15" t="s">
        <v>203</v>
      </c>
      <c r="T18" s="15" t="s">
        <v>88</v>
      </c>
      <c r="U18" s="15" t="s">
        <v>195</v>
      </c>
      <c r="V18" s="15" t="s">
        <v>21</v>
      </c>
      <c r="W18" s="15" t="s">
        <v>111</v>
      </c>
      <c r="X18" s="15" t="s">
        <v>92</v>
      </c>
    </row>
    <row r="19" customFormat="false" ht="23.85" hidden="false" customHeight="false" outlineLevel="0" collapsed="false">
      <c r="A19" s="7" t="s">
        <v>204</v>
      </c>
      <c r="B19" s="14" t="s">
        <v>205</v>
      </c>
      <c r="C19" s="14" t="s">
        <v>206</v>
      </c>
      <c r="D19" s="14" t="s">
        <v>81</v>
      </c>
      <c r="E19" s="14" t="s">
        <v>35</v>
      </c>
      <c r="F19" s="14" t="s">
        <v>38</v>
      </c>
      <c r="G19" s="14" t="s">
        <v>207</v>
      </c>
      <c r="H19" s="14" t="n">
        <v>2012</v>
      </c>
      <c r="I19" s="9" t="n">
        <v>600</v>
      </c>
      <c r="J19" s="9" t="n">
        <v>199.7</v>
      </c>
      <c r="K19" s="9" t="n">
        <v>174.3</v>
      </c>
      <c r="L19" s="13" t="n">
        <f aca="false">(J19-K19)/K19</f>
        <v>0.145725760183591</v>
      </c>
      <c r="M19" s="9" t="n">
        <v>35</v>
      </c>
      <c r="N19" s="14" t="s">
        <v>208</v>
      </c>
      <c r="O19" s="9" t="n">
        <v>16.5</v>
      </c>
      <c r="P19" s="9" t="n">
        <v>0</v>
      </c>
      <c r="Q19" s="14" t="s">
        <v>117</v>
      </c>
      <c r="R19" s="14" t="s">
        <v>21</v>
      </c>
      <c r="S19" s="14" t="s">
        <v>194</v>
      </c>
      <c r="T19" s="14" t="s">
        <v>108</v>
      </c>
      <c r="U19" s="14" t="s">
        <v>182</v>
      </c>
      <c r="V19" s="14" t="s">
        <v>21</v>
      </c>
      <c r="W19" s="14" t="s">
        <v>101</v>
      </c>
      <c r="X19" s="14" t="s">
        <v>140</v>
      </c>
    </row>
    <row r="20" customFormat="false" ht="23.85" hidden="false" customHeight="false" outlineLevel="0" collapsed="false">
      <c r="A20" s="10" t="s">
        <v>209</v>
      </c>
      <c r="B20" s="15" t="s">
        <v>210</v>
      </c>
      <c r="C20" s="15" t="s">
        <v>211</v>
      </c>
      <c r="D20" s="15" t="s">
        <v>96</v>
      </c>
      <c r="E20" s="15" t="s">
        <v>35</v>
      </c>
      <c r="F20" s="15" t="s">
        <v>50</v>
      </c>
      <c r="G20" s="15" t="s">
        <v>212</v>
      </c>
      <c r="H20" s="15" t="n">
        <v>2017</v>
      </c>
      <c r="I20" s="11" t="n">
        <v>208</v>
      </c>
      <c r="J20" s="11" t="n">
        <v>68.2</v>
      </c>
      <c r="K20" s="11" t="n">
        <v>47.9</v>
      </c>
      <c r="L20" s="12" t="n">
        <f aca="false">(J20-K20)/K20</f>
        <v>0.423799582463466</v>
      </c>
      <c r="M20" s="11" t="n">
        <v>0</v>
      </c>
      <c r="N20" s="15" t="s">
        <v>208</v>
      </c>
      <c r="O20" s="11" t="n">
        <v>0</v>
      </c>
      <c r="P20" s="11" t="n">
        <v>0</v>
      </c>
      <c r="Q20" s="15" t="s">
        <v>117</v>
      </c>
      <c r="R20" s="15" t="s">
        <v>21</v>
      </c>
      <c r="S20" s="15" t="s">
        <v>213</v>
      </c>
      <c r="T20" s="15" t="s">
        <v>181</v>
      </c>
      <c r="U20" s="15" t="s">
        <v>182</v>
      </c>
      <c r="V20" s="15" t="s">
        <v>21</v>
      </c>
      <c r="W20" s="15" t="s">
        <v>214</v>
      </c>
      <c r="X20" s="15" t="s">
        <v>140</v>
      </c>
    </row>
    <row r="21" customFormat="false" ht="23.85" hidden="false" customHeight="false" outlineLevel="0" collapsed="false">
      <c r="A21" s="7" t="s">
        <v>215</v>
      </c>
      <c r="B21" s="14" t="s">
        <v>216</v>
      </c>
      <c r="C21" s="14" t="s">
        <v>217</v>
      </c>
      <c r="D21" s="14" t="s">
        <v>96</v>
      </c>
      <c r="E21" s="14" t="s">
        <v>38</v>
      </c>
      <c r="F21" s="14" t="s">
        <v>82</v>
      </c>
      <c r="G21" s="14" t="s">
        <v>218</v>
      </c>
      <c r="H21" s="14" t="n">
        <v>2019</v>
      </c>
      <c r="I21" s="9" t="n">
        <v>30</v>
      </c>
      <c r="J21" s="9" t="n">
        <v>8.4</v>
      </c>
      <c r="K21" s="9" t="n">
        <v>7.7</v>
      </c>
      <c r="L21" s="13" t="n">
        <f aca="false">(J21-K21)/K21</f>
        <v>0.0909090909090909</v>
      </c>
      <c r="M21" s="9" t="n">
        <v>0</v>
      </c>
      <c r="N21" s="14" t="s">
        <v>193</v>
      </c>
      <c r="O21" s="9" t="n">
        <v>0</v>
      </c>
      <c r="P21" s="9" t="n">
        <v>0</v>
      </c>
      <c r="Q21" s="14" t="s">
        <v>117</v>
      </c>
      <c r="R21" s="14" t="s">
        <v>21</v>
      </c>
      <c r="S21" s="14" t="s">
        <v>203</v>
      </c>
      <c r="T21" s="14" t="s">
        <v>190</v>
      </c>
      <c r="U21" s="14" t="s">
        <v>219</v>
      </c>
      <c r="V21" s="14" t="s">
        <v>21</v>
      </c>
      <c r="W21" s="14" t="s">
        <v>111</v>
      </c>
      <c r="X21" s="14" t="s">
        <v>120</v>
      </c>
    </row>
    <row r="22" customFormat="false" ht="15" hidden="false" customHeight="false" outlineLevel="0" collapsed="false">
      <c r="A22" s="10" t="s">
        <v>220</v>
      </c>
      <c r="B22" s="15" t="s">
        <v>221</v>
      </c>
      <c r="C22" s="15" t="s">
        <v>222</v>
      </c>
      <c r="D22" s="15" t="s">
        <v>81</v>
      </c>
      <c r="E22" s="15" t="s">
        <v>50</v>
      </c>
      <c r="F22" s="15" t="s">
        <v>223</v>
      </c>
      <c r="G22" s="15" t="s">
        <v>224</v>
      </c>
      <c r="H22" s="15" t="n">
        <v>1999</v>
      </c>
      <c r="I22" s="11" t="n">
        <v>49</v>
      </c>
      <c r="J22" s="11" t="n">
        <v>47.9</v>
      </c>
      <c r="K22" s="11" t="n">
        <v>42.7</v>
      </c>
      <c r="L22" s="12" t="n">
        <f aca="false">(J22-K22)/K22</f>
        <v>0.121779859484777</v>
      </c>
      <c r="M22" s="11" t="n">
        <v>0</v>
      </c>
      <c r="N22" s="15" t="s">
        <v>188</v>
      </c>
      <c r="O22" s="11" t="n">
        <v>0</v>
      </c>
      <c r="P22" s="11" t="n">
        <v>0</v>
      </c>
      <c r="Q22" s="15" t="s">
        <v>117</v>
      </c>
      <c r="R22" s="15" t="s">
        <v>21</v>
      </c>
      <c r="S22" s="15" t="s">
        <v>200</v>
      </c>
      <c r="T22" s="15" t="s">
        <v>190</v>
      </c>
      <c r="U22" s="15" t="s">
        <v>182</v>
      </c>
      <c r="V22" s="15" t="s">
        <v>21</v>
      </c>
      <c r="W22" s="15" t="s">
        <v>148</v>
      </c>
      <c r="X22" s="15" t="s">
        <v>140</v>
      </c>
    </row>
    <row r="23" customFormat="false" ht="23.85" hidden="false" customHeight="false" outlineLevel="0" collapsed="false">
      <c r="A23" s="7" t="s">
        <v>225</v>
      </c>
      <c r="B23" s="14" t="s">
        <v>226</v>
      </c>
      <c r="C23" s="14" t="s">
        <v>227</v>
      </c>
      <c r="D23" s="14" t="s">
        <v>96</v>
      </c>
      <c r="E23" s="14" t="s">
        <v>38</v>
      </c>
      <c r="F23" s="14" t="s">
        <v>50</v>
      </c>
      <c r="G23" s="14" t="s">
        <v>228</v>
      </c>
      <c r="H23" s="14" t="n">
        <v>2021</v>
      </c>
      <c r="I23" s="9" t="n">
        <v>340</v>
      </c>
      <c r="J23" s="9" t="n">
        <v>116</v>
      </c>
      <c r="K23" s="9" t="n">
        <v>102.7</v>
      </c>
      <c r="L23" s="13" t="n">
        <f aca="false">(J23-K23)/K23</f>
        <v>0.129503407984421</v>
      </c>
      <c r="M23" s="9" t="n">
        <v>17.4</v>
      </c>
      <c r="N23" s="14" t="s">
        <v>84</v>
      </c>
      <c r="O23" s="9" t="n">
        <v>5.9</v>
      </c>
      <c r="P23" s="9" t="n">
        <v>1063</v>
      </c>
      <c r="Q23" s="14" t="s">
        <v>85</v>
      </c>
      <c r="R23" s="14" t="s">
        <v>229</v>
      </c>
      <c r="S23" s="14" t="s">
        <v>200</v>
      </c>
      <c r="T23" s="14" t="s">
        <v>88</v>
      </c>
      <c r="U23" s="14" t="s">
        <v>195</v>
      </c>
      <c r="V23" s="14" t="s">
        <v>21</v>
      </c>
      <c r="W23" s="14" t="s">
        <v>91</v>
      </c>
      <c r="X23" s="14" t="s">
        <v>92</v>
      </c>
    </row>
    <row r="24" customFormat="false" ht="23.85" hidden="false" customHeight="false" outlineLevel="0" collapsed="false">
      <c r="A24" s="10" t="s">
        <v>230</v>
      </c>
      <c r="B24" s="15" t="s">
        <v>231</v>
      </c>
      <c r="C24" s="15" t="s">
        <v>232</v>
      </c>
      <c r="D24" s="15" t="s">
        <v>96</v>
      </c>
      <c r="E24" s="15" t="s">
        <v>47</v>
      </c>
      <c r="F24" s="15" t="s">
        <v>233</v>
      </c>
      <c r="G24" s="15" t="s">
        <v>234</v>
      </c>
      <c r="H24" s="15" t="n">
        <v>1989</v>
      </c>
      <c r="I24" s="11" t="n">
        <v>52</v>
      </c>
      <c r="J24" s="11" t="n">
        <v>21.5</v>
      </c>
      <c r="K24" s="11" t="n">
        <v>16.2</v>
      </c>
      <c r="L24" s="12" t="n">
        <f aca="false">(J24-K24)/K24</f>
        <v>0.327160493827161</v>
      </c>
      <c r="M24" s="11" t="n">
        <v>23.7</v>
      </c>
      <c r="N24" s="15" t="s">
        <v>208</v>
      </c>
      <c r="O24" s="11" t="n">
        <v>13.9</v>
      </c>
      <c r="P24" s="11" t="n">
        <v>0</v>
      </c>
      <c r="Q24" s="15" t="s">
        <v>117</v>
      </c>
      <c r="R24" s="15" t="s">
        <v>21</v>
      </c>
      <c r="S24" s="15" t="s">
        <v>203</v>
      </c>
      <c r="T24" s="15" t="s">
        <v>88</v>
      </c>
      <c r="U24" s="15" t="s">
        <v>235</v>
      </c>
      <c r="V24" s="15" t="s">
        <v>21</v>
      </c>
      <c r="W24" s="15" t="s">
        <v>111</v>
      </c>
      <c r="X24" s="15" t="s">
        <v>140</v>
      </c>
    </row>
    <row r="25" customFormat="false" ht="23.85" hidden="false" customHeight="false" outlineLevel="0" collapsed="false">
      <c r="A25" s="7" t="s">
        <v>236</v>
      </c>
      <c r="B25" s="14" t="s">
        <v>237</v>
      </c>
      <c r="C25" s="14" t="s">
        <v>238</v>
      </c>
      <c r="D25" s="14" t="s">
        <v>239</v>
      </c>
      <c r="E25" s="14" t="s">
        <v>38</v>
      </c>
      <c r="F25" s="14" t="s">
        <v>200</v>
      </c>
      <c r="G25" s="14" t="s">
        <v>201</v>
      </c>
      <c r="H25" s="14" t="n">
        <v>2014</v>
      </c>
      <c r="I25" s="9" t="n">
        <v>15</v>
      </c>
      <c r="J25" s="9" t="n">
        <v>8.2</v>
      </c>
      <c r="K25" s="9" t="n">
        <v>5.1</v>
      </c>
      <c r="L25" s="13" t="n">
        <f aca="false">(J25-K25)/K25</f>
        <v>0.607843137254902</v>
      </c>
      <c r="M25" s="9" t="n">
        <v>536.8</v>
      </c>
      <c r="N25" s="14" t="s">
        <v>116</v>
      </c>
      <c r="O25" s="9" t="n">
        <v>140.6</v>
      </c>
      <c r="P25" s="9" t="n">
        <v>61</v>
      </c>
      <c r="Q25" s="14" t="s">
        <v>117</v>
      </c>
      <c r="R25" s="14" t="s">
        <v>21</v>
      </c>
      <c r="S25" s="14" t="s">
        <v>200</v>
      </c>
      <c r="T25" s="14" t="s">
        <v>108</v>
      </c>
      <c r="U25" s="14" t="s">
        <v>89</v>
      </c>
      <c r="V25" s="14" t="s">
        <v>21</v>
      </c>
      <c r="W25" s="14" t="s">
        <v>148</v>
      </c>
      <c r="X25" s="14" t="s">
        <v>120</v>
      </c>
    </row>
    <row r="26" customFormat="false" ht="23.85" hidden="false" customHeight="false" outlineLevel="0" collapsed="false">
      <c r="A26" s="10" t="s">
        <v>240</v>
      </c>
      <c r="B26" s="15" t="s">
        <v>241</v>
      </c>
      <c r="C26" s="15" t="s">
        <v>222</v>
      </c>
      <c r="D26" s="15" t="s">
        <v>81</v>
      </c>
      <c r="E26" s="15" t="s">
        <v>47</v>
      </c>
      <c r="F26" s="15" t="s">
        <v>82</v>
      </c>
      <c r="G26" s="15" t="s">
        <v>242</v>
      </c>
      <c r="H26" s="15" t="n">
        <v>1989</v>
      </c>
      <c r="I26" s="11" t="n">
        <v>19</v>
      </c>
      <c r="J26" s="11" t="n">
        <v>6.6</v>
      </c>
      <c r="K26" s="11" t="n">
        <v>4.2</v>
      </c>
      <c r="L26" s="12" t="n">
        <f aca="false">(J26-K26)/K26</f>
        <v>0.571428571428571</v>
      </c>
      <c r="M26" s="11" t="n">
        <v>7.9</v>
      </c>
      <c r="N26" s="15" t="s">
        <v>188</v>
      </c>
      <c r="O26" s="11" t="n">
        <v>3.4</v>
      </c>
      <c r="P26" s="11" t="n">
        <v>0</v>
      </c>
      <c r="Q26" s="15" t="s">
        <v>117</v>
      </c>
      <c r="R26" s="15" t="s">
        <v>21</v>
      </c>
      <c r="S26" s="15" t="s">
        <v>189</v>
      </c>
      <c r="T26" s="15" t="s">
        <v>88</v>
      </c>
      <c r="U26" s="15" t="s">
        <v>219</v>
      </c>
      <c r="V26" s="15" t="s">
        <v>21</v>
      </c>
      <c r="W26" s="15" t="s">
        <v>214</v>
      </c>
      <c r="X26" s="15" t="s">
        <v>140</v>
      </c>
    </row>
    <row r="27" customFormat="false" ht="15" hidden="false" customHeight="false" outlineLevel="0" collapsed="false">
      <c r="A27" s="7" t="s">
        <v>243</v>
      </c>
      <c r="B27" s="14" t="s">
        <v>244</v>
      </c>
      <c r="C27" s="14" t="s">
        <v>245</v>
      </c>
      <c r="D27" s="14" t="s">
        <v>96</v>
      </c>
      <c r="E27" s="14" t="s">
        <v>50</v>
      </c>
      <c r="F27" s="14" t="s">
        <v>223</v>
      </c>
      <c r="G27" s="14" t="s">
        <v>224</v>
      </c>
      <c r="H27" s="14" t="n">
        <v>2004</v>
      </c>
      <c r="I27" s="9" t="n">
        <v>54</v>
      </c>
      <c r="J27" s="9" t="n">
        <v>21.9</v>
      </c>
      <c r="K27" s="9" t="n">
        <v>15.1</v>
      </c>
      <c r="L27" s="13" t="n">
        <f aca="false">(J27-K27)/K27</f>
        <v>0.450331125827815</v>
      </c>
      <c r="M27" s="9" t="n">
        <v>47.3</v>
      </c>
      <c r="N27" s="14" t="s">
        <v>125</v>
      </c>
      <c r="O27" s="9" t="n">
        <v>19</v>
      </c>
      <c r="P27" s="9" t="n">
        <v>109</v>
      </c>
      <c r="Q27" s="14" t="s">
        <v>85</v>
      </c>
      <c r="R27" s="14" t="s">
        <v>246</v>
      </c>
      <c r="S27" s="14" t="s">
        <v>247</v>
      </c>
      <c r="T27" s="14" t="s">
        <v>108</v>
      </c>
      <c r="U27" s="14" t="s">
        <v>248</v>
      </c>
      <c r="V27" s="14" t="s">
        <v>21</v>
      </c>
      <c r="W27" s="14" t="s">
        <v>249</v>
      </c>
      <c r="X27" s="14" t="s">
        <v>140</v>
      </c>
    </row>
    <row r="28" customFormat="false" ht="23.85" hidden="false" customHeight="false" outlineLevel="0" collapsed="false">
      <c r="A28" s="10" t="s">
        <v>250</v>
      </c>
      <c r="B28" s="15" t="s">
        <v>251</v>
      </c>
      <c r="C28" s="15" t="s">
        <v>252</v>
      </c>
      <c r="D28" s="15" t="s">
        <v>199</v>
      </c>
      <c r="E28" s="15" t="s">
        <v>50</v>
      </c>
      <c r="F28" s="15" t="s">
        <v>47</v>
      </c>
      <c r="G28" s="15" t="s">
        <v>253</v>
      </c>
      <c r="H28" s="15" t="n">
        <v>1993</v>
      </c>
      <c r="I28" s="11" t="n">
        <v>380</v>
      </c>
      <c r="J28" s="11" t="n">
        <v>213.7</v>
      </c>
      <c r="K28" s="11" t="n">
        <v>147.6</v>
      </c>
      <c r="L28" s="12" t="n">
        <f aca="false">(J28-K28)/K28</f>
        <v>0.447831978319783</v>
      </c>
      <c r="M28" s="11" t="n">
        <v>48.7</v>
      </c>
      <c r="N28" s="15" t="s">
        <v>188</v>
      </c>
      <c r="O28" s="11" t="n">
        <v>23.7</v>
      </c>
      <c r="P28" s="11" t="n">
        <v>0</v>
      </c>
      <c r="Q28" s="15" t="s">
        <v>117</v>
      </c>
      <c r="R28" s="15" t="s">
        <v>21</v>
      </c>
      <c r="S28" s="15" t="s">
        <v>213</v>
      </c>
      <c r="T28" s="15" t="s">
        <v>108</v>
      </c>
      <c r="U28" s="15" t="s">
        <v>89</v>
      </c>
      <c r="V28" s="15" t="s">
        <v>21</v>
      </c>
      <c r="W28" s="15" t="s">
        <v>91</v>
      </c>
      <c r="X28" s="15" t="s">
        <v>120</v>
      </c>
    </row>
    <row r="29" customFormat="false" ht="23.85" hidden="false" customHeight="false" outlineLevel="0" collapsed="false">
      <c r="A29" s="7" t="s">
        <v>254</v>
      </c>
      <c r="B29" s="14" t="s">
        <v>255</v>
      </c>
      <c r="C29" s="14" t="s">
        <v>256</v>
      </c>
      <c r="D29" s="14" t="s">
        <v>81</v>
      </c>
      <c r="E29" s="14" t="s">
        <v>82</v>
      </c>
      <c r="F29" s="14" t="s">
        <v>35</v>
      </c>
      <c r="G29" s="14" t="s">
        <v>151</v>
      </c>
      <c r="H29" s="14" t="n">
        <v>2020</v>
      </c>
      <c r="I29" s="9" t="n">
        <v>367</v>
      </c>
      <c r="J29" s="9" t="n">
        <v>107.6</v>
      </c>
      <c r="K29" s="9" t="n">
        <v>72</v>
      </c>
      <c r="L29" s="13" t="n">
        <f aca="false">(J29-K29)/K29</f>
        <v>0.494444444444444</v>
      </c>
      <c r="M29" s="9" t="n">
        <v>40.2</v>
      </c>
      <c r="N29" s="14" t="s">
        <v>84</v>
      </c>
      <c r="O29" s="9" t="n">
        <v>17.4</v>
      </c>
      <c r="P29" s="9" t="n">
        <v>562</v>
      </c>
      <c r="Q29" s="14" t="s">
        <v>85</v>
      </c>
      <c r="R29" s="14" t="s">
        <v>257</v>
      </c>
      <c r="S29" s="14" t="s">
        <v>258</v>
      </c>
      <c r="T29" s="14" t="s">
        <v>108</v>
      </c>
      <c r="U29" s="14" t="s">
        <v>89</v>
      </c>
      <c r="V29" s="14" t="s">
        <v>21</v>
      </c>
      <c r="W29" s="14" t="s">
        <v>214</v>
      </c>
      <c r="X29" s="14" t="s">
        <v>92</v>
      </c>
    </row>
    <row r="30" customFormat="false" ht="23.85" hidden="false" customHeight="false" outlineLevel="0" collapsed="false">
      <c r="A30" s="10" t="s">
        <v>259</v>
      </c>
      <c r="B30" s="15" t="s">
        <v>260</v>
      </c>
      <c r="C30" s="15" t="s">
        <v>261</v>
      </c>
      <c r="D30" s="15" t="s">
        <v>177</v>
      </c>
      <c r="E30" s="15" t="s">
        <v>50</v>
      </c>
      <c r="F30" s="15" t="s">
        <v>38</v>
      </c>
      <c r="G30" s="15" t="s">
        <v>262</v>
      </c>
      <c r="H30" s="15" t="n">
        <v>1994</v>
      </c>
      <c r="I30" s="11" t="n">
        <v>119</v>
      </c>
      <c r="J30" s="11" t="n">
        <v>28.3</v>
      </c>
      <c r="K30" s="11" t="n">
        <v>18</v>
      </c>
      <c r="L30" s="12" t="n">
        <f aca="false">(J30-K30)/K30</f>
        <v>0.572222222222222</v>
      </c>
      <c r="M30" s="11" t="n">
        <v>3.7</v>
      </c>
      <c r="N30" s="15" t="s">
        <v>263</v>
      </c>
      <c r="O30" s="11" t="n">
        <v>1.9</v>
      </c>
      <c r="P30" s="11" t="n">
        <v>0</v>
      </c>
      <c r="Q30" s="15" t="s">
        <v>117</v>
      </c>
      <c r="R30" s="15" t="s">
        <v>21</v>
      </c>
      <c r="S30" s="15" t="s">
        <v>194</v>
      </c>
      <c r="T30" s="15" t="s">
        <v>190</v>
      </c>
      <c r="U30" s="15" t="s">
        <v>182</v>
      </c>
      <c r="V30" s="15" t="s">
        <v>21</v>
      </c>
      <c r="W30" s="15" t="s">
        <v>183</v>
      </c>
      <c r="X30" s="15" t="s">
        <v>92</v>
      </c>
    </row>
    <row r="31" customFormat="false" ht="23.85" hidden="false" customHeight="false" outlineLevel="0" collapsed="false">
      <c r="A31" s="7" t="s">
        <v>264</v>
      </c>
      <c r="B31" s="14" t="s">
        <v>265</v>
      </c>
      <c r="C31" s="14" t="s">
        <v>266</v>
      </c>
      <c r="D31" s="14" t="s">
        <v>199</v>
      </c>
      <c r="E31" s="14" t="s">
        <v>38</v>
      </c>
      <c r="F31" s="14" t="s">
        <v>47</v>
      </c>
      <c r="G31" s="14" t="s">
        <v>212</v>
      </c>
      <c r="H31" s="14" t="n">
        <v>1999</v>
      </c>
      <c r="I31" s="9" t="n">
        <v>490</v>
      </c>
      <c r="J31" s="9" t="n">
        <v>301.7</v>
      </c>
      <c r="K31" s="9" t="n">
        <v>244.7</v>
      </c>
      <c r="L31" s="13" t="n">
        <f aca="false">(J31-K31)/K31</f>
        <v>0.23293829178586</v>
      </c>
      <c r="M31" s="9" t="n">
        <v>13</v>
      </c>
      <c r="N31" s="14" t="s">
        <v>84</v>
      </c>
      <c r="O31" s="9" t="n">
        <v>4.4</v>
      </c>
      <c r="P31" s="9" t="n">
        <v>3210</v>
      </c>
      <c r="Q31" s="14" t="s">
        <v>85</v>
      </c>
      <c r="R31" s="14" t="s">
        <v>267</v>
      </c>
      <c r="S31" s="14" t="s">
        <v>268</v>
      </c>
      <c r="T31" s="14" t="s">
        <v>181</v>
      </c>
      <c r="U31" s="14" t="s">
        <v>248</v>
      </c>
      <c r="V31" s="14" t="s">
        <v>21</v>
      </c>
      <c r="W31" s="14" t="s">
        <v>249</v>
      </c>
      <c r="X31" s="14" t="s">
        <v>120</v>
      </c>
    </row>
    <row r="32" customFormat="false" ht="23.85" hidden="false" customHeight="false" outlineLevel="0" collapsed="false">
      <c r="A32" s="10" t="s">
        <v>269</v>
      </c>
      <c r="B32" s="15" t="s">
        <v>270</v>
      </c>
      <c r="C32" s="15" t="s">
        <v>271</v>
      </c>
      <c r="D32" s="15" t="s">
        <v>272</v>
      </c>
      <c r="E32" s="15" t="s">
        <v>82</v>
      </c>
      <c r="F32" s="15" t="s">
        <v>35</v>
      </c>
      <c r="G32" s="15" t="s">
        <v>212</v>
      </c>
      <c r="H32" s="15" t="n">
        <v>2005</v>
      </c>
      <c r="I32" s="11" t="n">
        <v>27</v>
      </c>
      <c r="J32" s="11" t="n">
        <v>11.2</v>
      </c>
      <c r="K32" s="11" t="n">
        <v>7.5</v>
      </c>
      <c r="L32" s="12" t="n">
        <f aca="false">(J32-K32)/K32</f>
        <v>0.493333333333333</v>
      </c>
      <c r="M32" s="11" t="n">
        <v>13.3</v>
      </c>
      <c r="N32" s="15" t="s">
        <v>188</v>
      </c>
      <c r="O32" s="11" t="n">
        <v>4.6</v>
      </c>
      <c r="P32" s="11" t="n">
        <v>0</v>
      </c>
      <c r="Q32" s="15" t="s">
        <v>117</v>
      </c>
      <c r="R32" s="15" t="s">
        <v>21</v>
      </c>
      <c r="S32" s="15" t="s">
        <v>180</v>
      </c>
      <c r="T32" s="15" t="s">
        <v>181</v>
      </c>
      <c r="U32" s="15" t="s">
        <v>248</v>
      </c>
      <c r="V32" s="15" t="s">
        <v>21</v>
      </c>
      <c r="W32" s="15" t="s">
        <v>129</v>
      </c>
      <c r="X32" s="15" t="s">
        <v>140</v>
      </c>
    </row>
    <row r="33" customFormat="false" ht="15" hidden="false" customHeight="false" outlineLevel="0" collapsed="false">
      <c r="A33" s="7" t="s">
        <v>273</v>
      </c>
      <c r="B33" s="14" t="s">
        <v>274</v>
      </c>
      <c r="C33" s="14" t="s">
        <v>275</v>
      </c>
      <c r="D33" s="14" t="s">
        <v>177</v>
      </c>
      <c r="E33" s="14" t="s">
        <v>82</v>
      </c>
      <c r="F33" s="14" t="s">
        <v>200</v>
      </c>
      <c r="G33" s="14" t="s">
        <v>276</v>
      </c>
      <c r="H33" s="14" t="n">
        <v>2009</v>
      </c>
      <c r="I33" s="9" t="n">
        <v>688</v>
      </c>
      <c r="J33" s="9" t="n">
        <v>208.3</v>
      </c>
      <c r="K33" s="9" t="n">
        <v>178.8</v>
      </c>
      <c r="L33" s="13" t="n">
        <f aca="false">(J33-K33)/K33</f>
        <v>0.164988814317673</v>
      </c>
      <c r="M33" s="9" t="n">
        <v>33.5</v>
      </c>
      <c r="N33" s="14" t="s">
        <v>208</v>
      </c>
      <c r="O33" s="9" t="n">
        <v>10.8</v>
      </c>
      <c r="P33" s="9" t="n">
        <v>0</v>
      </c>
      <c r="Q33" s="14" t="s">
        <v>117</v>
      </c>
      <c r="R33" s="14" t="s">
        <v>21</v>
      </c>
      <c r="S33" s="14" t="s">
        <v>180</v>
      </c>
      <c r="T33" s="14" t="s">
        <v>88</v>
      </c>
      <c r="U33" s="14" t="s">
        <v>235</v>
      </c>
      <c r="V33" s="14" t="s">
        <v>21</v>
      </c>
      <c r="W33" s="14" t="s">
        <v>277</v>
      </c>
      <c r="X33" s="14" t="s">
        <v>120</v>
      </c>
    </row>
    <row r="34" customFormat="false" ht="23.85" hidden="false" customHeight="false" outlineLevel="0" collapsed="false">
      <c r="A34" s="10" t="s">
        <v>278</v>
      </c>
      <c r="B34" s="15" t="s">
        <v>279</v>
      </c>
      <c r="C34" s="15" t="s">
        <v>232</v>
      </c>
      <c r="D34" s="15" t="s">
        <v>96</v>
      </c>
      <c r="E34" s="15" t="s">
        <v>44</v>
      </c>
      <c r="F34" s="15" t="s">
        <v>82</v>
      </c>
      <c r="G34" s="15" t="s">
        <v>280</v>
      </c>
      <c r="H34" s="15" t="n">
        <v>2006</v>
      </c>
      <c r="I34" s="11" t="n">
        <v>135</v>
      </c>
      <c r="J34" s="11" t="n">
        <v>118</v>
      </c>
      <c r="K34" s="11" t="n">
        <v>81.5</v>
      </c>
      <c r="L34" s="12" t="n">
        <f aca="false">(J34-K34)/K34</f>
        <v>0.447852760736196</v>
      </c>
      <c r="M34" s="11" t="n">
        <v>6.1</v>
      </c>
      <c r="N34" s="15" t="s">
        <v>193</v>
      </c>
      <c r="O34" s="11" t="n">
        <v>1.3</v>
      </c>
      <c r="P34" s="11" t="n">
        <v>0</v>
      </c>
      <c r="Q34" s="15" t="s">
        <v>117</v>
      </c>
      <c r="R34" s="15" t="s">
        <v>21</v>
      </c>
      <c r="S34" s="15" t="s">
        <v>189</v>
      </c>
      <c r="T34" s="15" t="s">
        <v>88</v>
      </c>
      <c r="U34" s="15" t="s">
        <v>281</v>
      </c>
      <c r="V34" s="15" t="s">
        <v>21</v>
      </c>
      <c r="W34" s="15" t="s">
        <v>139</v>
      </c>
      <c r="X34" s="15" t="s">
        <v>92</v>
      </c>
    </row>
    <row r="35" customFormat="false" ht="23.85" hidden="false" customHeight="false" outlineLevel="0" collapsed="false">
      <c r="A35" s="7" t="s">
        <v>282</v>
      </c>
      <c r="B35" s="14" t="s">
        <v>283</v>
      </c>
      <c r="C35" s="14" t="s">
        <v>176</v>
      </c>
      <c r="D35" s="14" t="s">
        <v>177</v>
      </c>
      <c r="E35" s="14" t="s">
        <v>44</v>
      </c>
      <c r="F35" s="14" t="s">
        <v>233</v>
      </c>
      <c r="G35" s="14" t="s">
        <v>284</v>
      </c>
      <c r="H35" s="14" t="n">
        <v>1991</v>
      </c>
      <c r="I35" s="9" t="n">
        <v>181</v>
      </c>
      <c r="J35" s="9" t="n">
        <v>49.3</v>
      </c>
      <c r="K35" s="9" t="n">
        <v>33.7</v>
      </c>
      <c r="L35" s="13" t="n">
        <f aca="false">(J35-K35)/K35</f>
        <v>0.462908011869436</v>
      </c>
      <c r="M35" s="9" t="n">
        <v>440.6</v>
      </c>
      <c r="N35" s="14" t="s">
        <v>188</v>
      </c>
      <c r="O35" s="9" t="n">
        <v>249.8</v>
      </c>
      <c r="P35" s="9" t="n">
        <v>238</v>
      </c>
      <c r="Q35" s="14" t="s">
        <v>117</v>
      </c>
      <c r="R35" s="14" t="s">
        <v>21</v>
      </c>
      <c r="S35" s="14" t="s">
        <v>180</v>
      </c>
      <c r="T35" s="14" t="s">
        <v>88</v>
      </c>
      <c r="U35" s="14" t="s">
        <v>219</v>
      </c>
      <c r="V35" s="14" t="s">
        <v>21</v>
      </c>
      <c r="W35" s="14" t="s">
        <v>183</v>
      </c>
      <c r="X35" s="14" t="s">
        <v>120</v>
      </c>
    </row>
    <row r="36" customFormat="false" ht="23.85" hidden="false" customHeight="false" outlineLevel="0" collapsed="false">
      <c r="A36" s="10" t="s">
        <v>285</v>
      </c>
      <c r="B36" s="15" t="s">
        <v>286</v>
      </c>
      <c r="C36" s="15" t="s">
        <v>287</v>
      </c>
      <c r="D36" s="15" t="s">
        <v>81</v>
      </c>
      <c r="E36" s="15" t="s">
        <v>38</v>
      </c>
      <c r="F36" s="15" t="s">
        <v>233</v>
      </c>
      <c r="G36" s="15" t="s">
        <v>224</v>
      </c>
      <c r="H36" s="15" t="n">
        <v>2002</v>
      </c>
      <c r="I36" s="11" t="n">
        <v>144</v>
      </c>
      <c r="J36" s="11" t="n">
        <v>39.7</v>
      </c>
      <c r="K36" s="11" t="n">
        <v>25.5</v>
      </c>
      <c r="L36" s="12" t="n">
        <f aca="false">(J36-K36)/K36</f>
        <v>0.556862745098039</v>
      </c>
      <c r="M36" s="11" t="n">
        <v>34.5</v>
      </c>
      <c r="N36" s="15" t="s">
        <v>84</v>
      </c>
      <c r="O36" s="11" t="n">
        <v>10.1</v>
      </c>
      <c r="P36" s="11" t="n">
        <v>319</v>
      </c>
      <c r="Q36" s="15" t="s">
        <v>85</v>
      </c>
      <c r="R36" s="15" t="s">
        <v>288</v>
      </c>
      <c r="S36" s="15" t="s">
        <v>233</v>
      </c>
      <c r="T36" s="15" t="s">
        <v>190</v>
      </c>
      <c r="U36" s="15" t="s">
        <v>289</v>
      </c>
      <c r="V36" s="15" t="s">
        <v>21</v>
      </c>
      <c r="W36" s="15" t="s">
        <v>183</v>
      </c>
      <c r="X36" s="15" t="s">
        <v>120</v>
      </c>
    </row>
    <row r="37" customFormat="false" ht="23.85" hidden="false" customHeight="false" outlineLevel="0" collapsed="false">
      <c r="A37" s="7" t="s">
        <v>290</v>
      </c>
      <c r="B37" s="14" t="s">
        <v>291</v>
      </c>
      <c r="C37" s="14" t="s">
        <v>217</v>
      </c>
      <c r="D37" s="14" t="s">
        <v>96</v>
      </c>
      <c r="E37" s="14" t="s">
        <v>38</v>
      </c>
      <c r="F37" s="14" t="s">
        <v>82</v>
      </c>
      <c r="G37" s="14" t="s">
        <v>133</v>
      </c>
      <c r="H37" s="14" t="n">
        <v>1988</v>
      </c>
      <c r="I37" s="9" t="n">
        <v>75</v>
      </c>
      <c r="J37" s="9" t="n">
        <v>48.1</v>
      </c>
      <c r="K37" s="9" t="n">
        <v>36.2</v>
      </c>
      <c r="L37" s="13" t="n">
        <f aca="false">(J37-K37)/K37</f>
        <v>0.328729281767956</v>
      </c>
      <c r="M37" s="9" t="n">
        <v>405.7</v>
      </c>
      <c r="N37" s="14" t="s">
        <v>134</v>
      </c>
      <c r="O37" s="9" t="n">
        <v>158.5</v>
      </c>
      <c r="P37" s="9" t="n">
        <v>824</v>
      </c>
      <c r="Q37" s="14" t="s">
        <v>117</v>
      </c>
      <c r="R37" s="14" t="s">
        <v>21</v>
      </c>
      <c r="S37" s="14" t="s">
        <v>203</v>
      </c>
      <c r="T37" s="14" t="s">
        <v>190</v>
      </c>
      <c r="U37" s="14" t="s">
        <v>235</v>
      </c>
      <c r="V37" s="14" t="s">
        <v>21</v>
      </c>
      <c r="W37" s="14" t="s">
        <v>111</v>
      </c>
      <c r="X37" s="14" t="s">
        <v>140</v>
      </c>
    </row>
    <row r="38" customFormat="false" ht="23.85" hidden="false" customHeight="false" outlineLevel="0" collapsed="false">
      <c r="A38" s="10" t="s">
        <v>292</v>
      </c>
      <c r="B38" s="15" t="s">
        <v>293</v>
      </c>
      <c r="C38" s="15" t="s">
        <v>80</v>
      </c>
      <c r="D38" s="15" t="s">
        <v>81</v>
      </c>
      <c r="E38" s="15" t="s">
        <v>35</v>
      </c>
      <c r="F38" s="15" t="s">
        <v>200</v>
      </c>
      <c r="G38" s="15" t="s">
        <v>234</v>
      </c>
      <c r="H38" s="15" t="n">
        <v>1995</v>
      </c>
      <c r="I38" s="11" t="n">
        <v>69</v>
      </c>
      <c r="J38" s="11" t="n">
        <v>17.9</v>
      </c>
      <c r="K38" s="11" t="n">
        <v>13.8</v>
      </c>
      <c r="L38" s="12" t="n">
        <f aca="false">(J38-K38)/K38</f>
        <v>0.297101449275362</v>
      </c>
      <c r="M38" s="11" t="n">
        <v>436.6</v>
      </c>
      <c r="N38" s="15" t="s">
        <v>294</v>
      </c>
      <c r="O38" s="11" t="n">
        <v>199.6</v>
      </c>
      <c r="P38" s="11" t="n">
        <v>90</v>
      </c>
      <c r="Q38" s="15" t="s">
        <v>117</v>
      </c>
      <c r="R38" s="15" t="s">
        <v>21</v>
      </c>
      <c r="S38" s="15" t="s">
        <v>200</v>
      </c>
      <c r="T38" s="15" t="s">
        <v>108</v>
      </c>
      <c r="U38" s="15" t="s">
        <v>281</v>
      </c>
      <c r="V38" s="15" t="s">
        <v>21</v>
      </c>
      <c r="W38" s="15" t="s">
        <v>214</v>
      </c>
      <c r="X38" s="15" t="s">
        <v>92</v>
      </c>
    </row>
    <row r="39" customFormat="false" ht="15" hidden="false" customHeight="false" outlineLevel="0" collapsed="false">
      <c r="A39" s="7" t="s">
        <v>295</v>
      </c>
      <c r="B39" s="14" t="s">
        <v>296</v>
      </c>
      <c r="C39" s="14" t="s">
        <v>186</v>
      </c>
      <c r="D39" s="14" t="s">
        <v>81</v>
      </c>
      <c r="E39" s="14" t="s">
        <v>82</v>
      </c>
      <c r="F39" s="14" t="s">
        <v>200</v>
      </c>
      <c r="G39" s="14" t="s">
        <v>179</v>
      </c>
      <c r="H39" s="14" t="n">
        <v>2019</v>
      </c>
      <c r="I39" s="9" t="n">
        <v>19</v>
      </c>
      <c r="J39" s="9" t="n">
        <v>19.6</v>
      </c>
      <c r="K39" s="9" t="n">
        <v>14.7</v>
      </c>
      <c r="L39" s="13" t="n">
        <f aca="false">(J39-K39)/K39</f>
        <v>0.333333333333334</v>
      </c>
      <c r="M39" s="9" t="n">
        <v>8.1</v>
      </c>
      <c r="N39" s="14" t="s">
        <v>208</v>
      </c>
      <c r="O39" s="9" t="n">
        <v>4.1</v>
      </c>
      <c r="P39" s="9" t="n">
        <v>0</v>
      </c>
      <c r="Q39" s="14" t="s">
        <v>117</v>
      </c>
      <c r="R39" s="14" t="s">
        <v>21</v>
      </c>
      <c r="S39" s="14" t="s">
        <v>268</v>
      </c>
      <c r="T39" s="14" t="s">
        <v>190</v>
      </c>
      <c r="U39" s="14" t="s">
        <v>289</v>
      </c>
      <c r="V39" s="14" t="s">
        <v>21</v>
      </c>
      <c r="W39" s="14" t="s">
        <v>249</v>
      </c>
      <c r="X39" s="14" t="s">
        <v>140</v>
      </c>
    </row>
    <row r="40" customFormat="false" ht="23.85" hidden="false" customHeight="false" outlineLevel="0" collapsed="false">
      <c r="A40" s="10" t="s">
        <v>297</v>
      </c>
      <c r="B40" s="15" t="s">
        <v>298</v>
      </c>
      <c r="C40" s="15" t="s">
        <v>275</v>
      </c>
      <c r="D40" s="15" t="s">
        <v>177</v>
      </c>
      <c r="E40" s="15" t="s">
        <v>47</v>
      </c>
      <c r="F40" s="15" t="s">
        <v>44</v>
      </c>
      <c r="G40" s="15" t="s">
        <v>224</v>
      </c>
      <c r="H40" s="15" t="n">
        <v>2023</v>
      </c>
      <c r="I40" s="11" t="n">
        <v>180</v>
      </c>
      <c r="J40" s="11" t="n">
        <v>59.1</v>
      </c>
      <c r="K40" s="11" t="n">
        <v>46.5</v>
      </c>
      <c r="L40" s="12" t="n">
        <f aca="false">(J40-K40)/K40</f>
        <v>0.270967741935484</v>
      </c>
      <c r="M40" s="11" t="n">
        <v>2.4</v>
      </c>
      <c r="N40" s="15" t="s">
        <v>134</v>
      </c>
      <c r="O40" s="11" t="n">
        <v>0.9</v>
      </c>
      <c r="P40" s="11" t="n">
        <v>0</v>
      </c>
      <c r="Q40" s="15" t="s">
        <v>117</v>
      </c>
      <c r="R40" s="15" t="s">
        <v>21</v>
      </c>
      <c r="S40" s="15" t="s">
        <v>247</v>
      </c>
      <c r="T40" s="15" t="s">
        <v>181</v>
      </c>
      <c r="U40" s="15" t="s">
        <v>248</v>
      </c>
      <c r="V40" s="15" t="s">
        <v>21</v>
      </c>
      <c r="W40" s="15" t="s">
        <v>139</v>
      </c>
      <c r="X40" s="15" t="s">
        <v>92</v>
      </c>
    </row>
    <row r="41" customFormat="false" ht="23.85" hidden="false" customHeight="false" outlineLevel="0" collapsed="false">
      <c r="A41" s="7" t="s">
        <v>299</v>
      </c>
      <c r="B41" s="14" t="s">
        <v>300</v>
      </c>
      <c r="C41" s="14" t="s">
        <v>301</v>
      </c>
      <c r="D41" s="14" t="s">
        <v>199</v>
      </c>
      <c r="E41" s="14" t="s">
        <v>47</v>
      </c>
      <c r="F41" s="14" t="s">
        <v>35</v>
      </c>
      <c r="G41" s="14" t="s">
        <v>276</v>
      </c>
      <c r="H41" s="14" t="n">
        <v>2017</v>
      </c>
      <c r="I41" s="9" t="n">
        <v>107</v>
      </c>
      <c r="J41" s="9" t="n">
        <v>33.5</v>
      </c>
      <c r="K41" s="9" t="n">
        <v>26.3</v>
      </c>
      <c r="L41" s="13" t="n">
        <f aca="false">(J41-K41)/K41</f>
        <v>0.273764258555133</v>
      </c>
      <c r="M41" s="9" t="n">
        <v>0</v>
      </c>
      <c r="N41" s="14" t="s">
        <v>116</v>
      </c>
      <c r="O41" s="9" t="n">
        <v>0</v>
      </c>
      <c r="P41" s="9" t="n">
        <v>0</v>
      </c>
      <c r="Q41" s="14" t="s">
        <v>117</v>
      </c>
      <c r="R41" s="14" t="s">
        <v>21</v>
      </c>
      <c r="S41" s="14" t="s">
        <v>302</v>
      </c>
      <c r="T41" s="14" t="s">
        <v>88</v>
      </c>
      <c r="U41" s="14" t="s">
        <v>303</v>
      </c>
      <c r="V41" s="14" t="s">
        <v>21</v>
      </c>
      <c r="W41" s="14" t="s">
        <v>183</v>
      </c>
      <c r="X41" s="14" t="s">
        <v>92</v>
      </c>
    </row>
    <row r="42" customFormat="false" ht="23.85" hidden="false" customHeight="false" outlineLevel="0" collapsed="false">
      <c r="A42" s="10" t="s">
        <v>304</v>
      </c>
      <c r="B42" s="15" t="s">
        <v>305</v>
      </c>
      <c r="C42" s="15" t="s">
        <v>306</v>
      </c>
      <c r="D42" s="15" t="s">
        <v>177</v>
      </c>
      <c r="E42" s="15" t="s">
        <v>50</v>
      </c>
      <c r="F42" s="15" t="s">
        <v>47</v>
      </c>
      <c r="G42" s="15" t="s">
        <v>262</v>
      </c>
      <c r="H42" s="15" t="n">
        <v>2014</v>
      </c>
      <c r="I42" s="11" t="n">
        <v>6029</v>
      </c>
      <c r="J42" s="11" t="n">
        <v>2500</v>
      </c>
      <c r="K42" s="11" t="n">
        <v>1650.4</v>
      </c>
      <c r="L42" s="12" t="n">
        <f aca="false">(J42-K42)/K42</f>
        <v>0.514784294716432</v>
      </c>
      <c r="M42" s="11" t="n">
        <v>0.2</v>
      </c>
      <c r="N42" s="15" t="s">
        <v>294</v>
      </c>
      <c r="O42" s="11" t="n">
        <v>0.1</v>
      </c>
      <c r="P42" s="11" t="n">
        <v>0</v>
      </c>
      <c r="Q42" s="15" t="s">
        <v>117</v>
      </c>
      <c r="R42" s="15" t="s">
        <v>21</v>
      </c>
      <c r="S42" s="15" t="s">
        <v>307</v>
      </c>
      <c r="T42" s="15" t="s">
        <v>88</v>
      </c>
      <c r="U42" s="15" t="s">
        <v>195</v>
      </c>
      <c r="V42" s="15" t="s">
        <v>21</v>
      </c>
      <c r="W42" s="15" t="s">
        <v>148</v>
      </c>
      <c r="X42" s="15" t="s">
        <v>140</v>
      </c>
    </row>
    <row r="43" customFormat="false" ht="23.85" hidden="false" customHeight="false" outlineLevel="0" collapsed="false">
      <c r="A43" s="7" t="s">
        <v>308</v>
      </c>
      <c r="B43" s="14" t="s">
        <v>309</v>
      </c>
      <c r="C43" s="14" t="s">
        <v>310</v>
      </c>
      <c r="D43" s="14" t="s">
        <v>199</v>
      </c>
      <c r="E43" s="14" t="s">
        <v>38</v>
      </c>
      <c r="F43" s="14" t="s">
        <v>233</v>
      </c>
      <c r="G43" s="14" t="s">
        <v>224</v>
      </c>
      <c r="H43" s="14" t="n">
        <v>2023</v>
      </c>
      <c r="I43" s="9" t="n">
        <v>10</v>
      </c>
      <c r="J43" s="9" t="n">
        <v>1.7</v>
      </c>
      <c r="K43" s="9" t="n">
        <v>1.4</v>
      </c>
      <c r="L43" s="13" t="n">
        <f aca="false">(J43-K43)/K43</f>
        <v>0.214285714285714</v>
      </c>
      <c r="M43" s="9" t="n">
        <v>17.4</v>
      </c>
      <c r="N43" s="14" t="s">
        <v>116</v>
      </c>
      <c r="O43" s="9" t="n">
        <v>6.6</v>
      </c>
      <c r="P43" s="9" t="n">
        <v>0</v>
      </c>
      <c r="Q43" s="14" t="s">
        <v>117</v>
      </c>
      <c r="R43" s="14" t="s">
        <v>21</v>
      </c>
      <c r="S43" s="14" t="s">
        <v>258</v>
      </c>
      <c r="T43" s="14" t="s">
        <v>190</v>
      </c>
      <c r="U43" s="14" t="s">
        <v>281</v>
      </c>
      <c r="V43" s="14" t="s">
        <v>21</v>
      </c>
      <c r="W43" s="14" t="s">
        <v>111</v>
      </c>
      <c r="X43" s="14" t="s">
        <v>140</v>
      </c>
    </row>
    <row r="44" customFormat="false" ht="23.85" hidden="false" customHeight="false" outlineLevel="0" collapsed="false">
      <c r="A44" s="10" t="s">
        <v>311</v>
      </c>
      <c r="B44" s="15" t="s">
        <v>312</v>
      </c>
      <c r="C44" s="15" t="s">
        <v>176</v>
      </c>
      <c r="D44" s="15" t="s">
        <v>177</v>
      </c>
      <c r="E44" s="15" t="s">
        <v>82</v>
      </c>
      <c r="F44" s="15" t="s">
        <v>233</v>
      </c>
      <c r="G44" s="15" t="s">
        <v>179</v>
      </c>
      <c r="H44" s="15" t="n">
        <v>2020</v>
      </c>
      <c r="I44" s="11" t="n">
        <v>166</v>
      </c>
      <c r="J44" s="11" t="n">
        <v>82.2</v>
      </c>
      <c r="K44" s="11" t="n">
        <v>49.9</v>
      </c>
      <c r="L44" s="12" t="n">
        <f aca="false">(J44-K44)/K44</f>
        <v>0.647294589178357</v>
      </c>
      <c r="M44" s="11" t="n">
        <v>7.8</v>
      </c>
      <c r="N44" s="15" t="s">
        <v>125</v>
      </c>
      <c r="O44" s="11" t="n">
        <v>2.5</v>
      </c>
      <c r="P44" s="11" t="n">
        <v>1163</v>
      </c>
      <c r="Q44" s="15" t="s">
        <v>85</v>
      </c>
      <c r="R44" s="15" t="s">
        <v>313</v>
      </c>
      <c r="S44" s="15" t="s">
        <v>314</v>
      </c>
      <c r="T44" s="15" t="s">
        <v>88</v>
      </c>
      <c r="U44" s="15" t="s">
        <v>248</v>
      </c>
      <c r="V44" s="15" t="s">
        <v>21</v>
      </c>
      <c r="W44" s="15" t="s">
        <v>139</v>
      </c>
      <c r="X44" s="15" t="s">
        <v>120</v>
      </c>
    </row>
    <row r="45" customFormat="false" ht="23.85" hidden="false" customHeight="false" outlineLevel="0" collapsed="false">
      <c r="A45" s="7" t="s">
        <v>315</v>
      </c>
      <c r="B45" s="14" t="s">
        <v>316</v>
      </c>
      <c r="C45" s="14" t="s">
        <v>176</v>
      </c>
      <c r="D45" s="14" t="s">
        <v>177</v>
      </c>
      <c r="E45" s="14" t="s">
        <v>35</v>
      </c>
      <c r="F45" s="14" t="s">
        <v>47</v>
      </c>
      <c r="G45" s="14" t="s">
        <v>280</v>
      </c>
      <c r="H45" s="14" t="n">
        <v>2019</v>
      </c>
      <c r="I45" s="9" t="n">
        <v>37</v>
      </c>
      <c r="J45" s="9" t="n">
        <v>29.4</v>
      </c>
      <c r="K45" s="9" t="n">
        <v>23.9</v>
      </c>
      <c r="L45" s="13" t="n">
        <f aca="false">(J45-K45)/K45</f>
        <v>0.230125523012552</v>
      </c>
      <c r="M45" s="9" t="n">
        <v>0</v>
      </c>
      <c r="N45" s="14" t="s">
        <v>84</v>
      </c>
      <c r="O45" s="9" t="n">
        <v>0</v>
      </c>
      <c r="P45" s="9" t="n">
        <v>396</v>
      </c>
      <c r="Q45" s="14" t="s">
        <v>85</v>
      </c>
      <c r="R45" s="14" t="s">
        <v>317</v>
      </c>
      <c r="S45" s="14" t="s">
        <v>224</v>
      </c>
      <c r="T45" s="14" t="s">
        <v>181</v>
      </c>
      <c r="U45" s="14" t="s">
        <v>248</v>
      </c>
      <c r="V45" s="14" t="s">
        <v>21</v>
      </c>
      <c r="W45" s="14" t="s">
        <v>277</v>
      </c>
      <c r="X45" s="14" t="s">
        <v>140</v>
      </c>
    </row>
    <row r="46" customFormat="false" ht="23.85" hidden="false" customHeight="false" outlineLevel="0" collapsed="false">
      <c r="A46" s="10" t="s">
        <v>318</v>
      </c>
      <c r="B46" s="15" t="s">
        <v>319</v>
      </c>
      <c r="C46" s="15" t="s">
        <v>80</v>
      </c>
      <c r="D46" s="15" t="s">
        <v>81</v>
      </c>
      <c r="E46" s="15" t="s">
        <v>38</v>
      </c>
      <c r="F46" s="15" t="s">
        <v>35</v>
      </c>
      <c r="G46" s="15" t="s">
        <v>187</v>
      </c>
      <c r="H46" s="15" t="n">
        <v>1994</v>
      </c>
      <c r="I46" s="11" t="n">
        <v>85</v>
      </c>
      <c r="J46" s="11" t="n">
        <v>63.4</v>
      </c>
      <c r="K46" s="11" t="n">
        <v>43.4</v>
      </c>
      <c r="L46" s="12" t="n">
        <f aca="false">(J46-K46)/K46</f>
        <v>0.460829493087558</v>
      </c>
      <c r="M46" s="11" t="n">
        <v>96.4</v>
      </c>
      <c r="N46" s="15" t="s">
        <v>134</v>
      </c>
      <c r="O46" s="11" t="n">
        <v>36.7</v>
      </c>
      <c r="P46" s="11" t="n">
        <v>0</v>
      </c>
      <c r="Q46" s="15" t="s">
        <v>117</v>
      </c>
      <c r="R46" s="15" t="s">
        <v>21</v>
      </c>
      <c r="S46" s="15" t="s">
        <v>203</v>
      </c>
      <c r="T46" s="15" t="s">
        <v>108</v>
      </c>
      <c r="U46" s="15" t="s">
        <v>89</v>
      </c>
      <c r="V46" s="15" t="s">
        <v>21</v>
      </c>
      <c r="W46" s="15" t="s">
        <v>139</v>
      </c>
      <c r="X46" s="15" t="s">
        <v>120</v>
      </c>
    </row>
    <row r="47" customFormat="false" ht="23.85" hidden="false" customHeight="false" outlineLevel="0" collapsed="false">
      <c r="A47" s="7" t="s">
        <v>320</v>
      </c>
      <c r="B47" s="14" t="s">
        <v>321</v>
      </c>
      <c r="C47" s="14" t="s">
        <v>217</v>
      </c>
      <c r="D47" s="14" t="s">
        <v>96</v>
      </c>
      <c r="E47" s="14" t="s">
        <v>38</v>
      </c>
      <c r="F47" s="14" t="s">
        <v>47</v>
      </c>
      <c r="G47" s="14" t="s">
        <v>151</v>
      </c>
      <c r="H47" s="14" t="n">
        <v>2020</v>
      </c>
      <c r="I47" s="9" t="n">
        <v>37</v>
      </c>
      <c r="J47" s="9" t="n">
        <v>34.5</v>
      </c>
      <c r="K47" s="9" t="n">
        <v>28.9</v>
      </c>
      <c r="L47" s="13" t="n">
        <f aca="false">(J47-K47)/K47</f>
        <v>0.193771626297578</v>
      </c>
      <c r="M47" s="9" t="n">
        <v>0</v>
      </c>
      <c r="N47" s="14" t="s">
        <v>116</v>
      </c>
      <c r="O47" s="9" t="n">
        <v>0</v>
      </c>
      <c r="P47" s="9" t="n">
        <v>0</v>
      </c>
      <c r="Q47" s="14" t="s">
        <v>117</v>
      </c>
      <c r="R47" s="14" t="s">
        <v>21</v>
      </c>
      <c r="S47" s="14" t="s">
        <v>247</v>
      </c>
      <c r="T47" s="14" t="s">
        <v>108</v>
      </c>
      <c r="U47" s="14" t="s">
        <v>248</v>
      </c>
      <c r="V47" s="14" t="s">
        <v>21</v>
      </c>
      <c r="W47" s="14" t="s">
        <v>277</v>
      </c>
      <c r="X47" s="14" t="s">
        <v>92</v>
      </c>
    </row>
    <row r="48" customFormat="false" ht="23.85" hidden="false" customHeight="false" outlineLevel="0" collapsed="false">
      <c r="A48" s="10" t="s">
        <v>322</v>
      </c>
      <c r="B48" s="15" t="s">
        <v>323</v>
      </c>
      <c r="C48" s="15" t="s">
        <v>324</v>
      </c>
      <c r="D48" s="15" t="s">
        <v>177</v>
      </c>
      <c r="E48" s="15" t="s">
        <v>82</v>
      </c>
      <c r="F48" s="15" t="s">
        <v>47</v>
      </c>
      <c r="G48" s="15" t="s">
        <v>201</v>
      </c>
      <c r="H48" s="15" t="n">
        <v>2002</v>
      </c>
      <c r="I48" s="11" t="n">
        <v>168</v>
      </c>
      <c r="J48" s="11" t="n">
        <v>43.7</v>
      </c>
      <c r="K48" s="11" t="n">
        <v>30.4</v>
      </c>
      <c r="L48" s="12" t="n">
        <f aca="false">(J48-K48)/K48</f>
        <v>0.4375</v>
      </c>
      <c r="M48" s="11" t="n">
        <v>0</v>
      </c>
      <c r="N48" s="15" t="s">
        <v>145</v>
      </c>
      <c r="O48" s="11" t="n">
        <v>0</v>
      </c>
      <c r="P48" s="11" t="n">
        <v>0</v>
      </c>
      <c r="Q48" s="15" t="s">
        <v>117</v>
      </c>
      <c r="R48" s="15" t="s">
        <v>21</v>
      </c>
      <c r="S48" s="15" t="s">
        <v>258</v>
      </c>
      <c r="T48" s="15" t="s">
        <v>88</v>
      </c>
      <c r="U48" s="15" t="s">
        <v>182</v>
      </c>
      <c r="V48" s="15" t="s">
        <v>21</v>
      </c>
      <c r="W48" s="15" t="s">
        <v>277</v>
      </c>
      <c r="X48" s="15" t="s">
        <v>120</v>
      </c>
    </row>
    <row r="49" customFormat="false" ht="23.85" hidden="false" customHeight="false" outlineLevel="0" collapsed="false">
      <c r="A49" s="7" t="s">
        <v>325</v>
      </c>
      <c r="B49" s="14" t="s">
        <v>326</v>
      </c>
      <c r="C49" s="14" t="s">
        <v>327</v>
      </c>
      <c r="D49" s="14" t="s">
        <v>81</v>
      </c>
      <c r="E49" s="14" t="s">
        <v>44</v>
      </c>
      <c r="F49" s="14" t="s">
        <v>50</v>
      </c>
      <c r="G49" s="14" t="s">
        <v>201</v>
      </c>
      <c r="H49" s="14" t="n">
        <v>1987</v>
      </c>
      <c r="I49" s="9" t="n">
        <v>273</v>
      </c>
      <c r="J49" s="9" t="n">
        <v>66.8</v>
      </c>
      <c r="K49" s="9" t="n">
        <v>60.8</v>
      </c>
      <c r="L49" s="13" t="n">
        <f aca="false">(J49-K49)/K49</f>
        <v>0.0986842105263158</v>
      </c>
      <c r="M49" s="9" t="n">
        <v>27.9</v>
      </c>
      <c r="N49" s="14" t="s">
        <v>208</v>
      </c>
      <c r="O49" s="9" t="n">
        <v>16.7</v>
      </c>
      <c r="P49" s="9" t="n">
        <v>0</v>
      </c>
      <c r="Q49" s="14" t="s">
        <v>117</v>
      </c>
      <c r="R49" s="14" t="s">
        <v>21</v>
      </c>
      <c r="S49" s="14" t="s">
        <v>200</v>
      </c>
      <c r="T49" s="14" t="s">
        <v>190</v>
      </c>
      <c r="U49" s="14" t="s">
        <v>235</v>
      </c>
      <c r="V49" s="14" t="s">
        <v>21</v>
      </c>
      <c r="W49" s="14" t="s">
        <v>129</v>
      </c>
      <c r="X49" s="14" t="s">
        <v>120</v>
      </c>
    </row>
    <row r="50" customFormat="false" ht="23.85" hidden="false" customHeight="false" outlineLevel="0" collapsed="false">
      <c r="A50" s="10" t="s">
        <v>328</v>
      </c>
      <c r="B50" s="15" t="s">
        <v>329</v>
      </c>
      <c r="C50" s="15" t="s">
        <v>327</v>
      </c>
      <c r="D50" s="15" t="s">
        <v>81</v>
      </c>
      <c r="E50" s="15" t="s">
        <v>82</v>
      </c>
      <c r="F50" s="15" t="s">
        <v>44</v>
      </c>
      <c r="G50" s="15" t="s">
        <v>133</v>
      </c>
      <c r="H50" s="15" t="n">
        <v>1990</v>
      </c>
      <c r="I50" s="11" t="n">
        <v>1633</v>
      </c>
      <c r="J50" s="11" t="n">
        <v>643.5</v>
      </c>
      <c r="K50" s="11" t="n">
        <v>418.3</v>
      </c>
      <c r="L50" s="12" t="n">
        <f aca="false">(J50-K50)/K50</f>
        <v>0.538369591202486</v>
      </c>
      <c r="M50" s="11" t="n">
        <v>10.8</v>
      </c>
      <c r="N50" s="15" t="s">
        <v>134</v>
      </c>
      <c r="O50" s="11" t="n">
        <v>5.2</v>
      </c>
      <c r="P50" s="11" t="n">
        <v>0</v>
      </c>
      <c r="Q50" s="15" t="s">
        <v>117</v>
      </c>
      <c r="R50" s="15" t="s">
        <v>21</v>
      </c>
      <c r="S50" s="15" t="s">
        <v>200</v>
      </c>
      <c r="T50" s="15" t="s">
        <v>88</v>
      </c>
      <c r="U50" s="15" t="s">
        <v>182</v>
      </c>
      <c r="V50" s="15" t="s">
        <v>21</v>
      </c>
      <c r="W50" s="15" t="s">
        <v>214</v>
      </c>
      <c r="X50" s="15" t="s">
        <v>140</v>
      </c>
    </row>
    <row r="51" customFormat="false" ht="23.85" hidden="false" customHeight="false" outlineLevel="0" collapsed="false">
      <c r="A51" s="7" t="s">
        <v>330</v>
      </c>
      <c r="B51" s="14" t="s">
        <v>331</v>
      </c>
      <c r="C51" s="14" t="s">
        <v>80</v>
      </c>
      <c r="D51" s="14" t="s">
        <v>81</v>
      </c>
      <c r="E51" s="14" t="s">
        <v>44</v>
      </c>
      <c r="F51" s="14" t="s">
        <v>178</v>
      </c>
      <c r="G51" s="14" t="s">
        <v>228</v>
      </c>
      <c r="H51" s="14" t="n">
        <v>2018</v>
      </c>
      <c r="I51" s="9" t="n">
        <v>834</v>
      </c>
      <c r="J51" s="9" t="n">
        <v>390.2</v>
      </c>
      <c r="K51" s="9" t="n">
        <v>360.5</v>
      </c>
      <c r="L51" s="13" t="n">
        <f aca="false">(J51-K51)/K51</f>
        <v>0.0823855755894591</v>
      </c>
      <c r="M51" s="9" t="n">
        <v>100.8</v>
      </c>
      <c r="N51" s="14" t="s">
        <v>193</v>
      </c>
      <c r="O51" s="9" t="n">
        <v>57.6</v>
      </c>
      <c r="P51" s="9" t="n">
        <v>3735</v>
      </c>
      <c r="Q51" s="14" t="s">
        <v>117</v>
      </c>
      <c r="R51" s="14" t="s">
        <v>21</v>
      </c>
      <c r="S51" s="14" t="s">
        <v>268</v>
      </c>
      <c r="T51" s="14" t="s">
        <v>190</v>
      </c>
      <c r="U51" s="14" t="s">
        <v>303</v>
      </c>
      <c r="V51" s="14" t="s">
        <v>21</v>
      </c>
      <c r="W51" s="14" t="s">
        <v>101</v>
      </c>
      <c r="X51" s="14" t="s">
        <v>120</v>
      </c>
    </row>
    <row r="52" customFormat="false" ht="23.85" hidden="false" customHeight="false" outlineLevel="0" collapsed="false">
      <c r="A52" s="10" t="s">
        <v>332</v>
      </c>
      <c r="B52" s="15" t="s">
        <v>333</v>
      </c>
      <c r="C52" s="15" t="s">
        <v>217</v>
      </c>
      <c r="D52" s="15" t="s">
        <v>96</v>
      </c>
      <c r="E52" s="15" t="s">
        <v>44</v>
      </c>
      <c r="F52" s="15" t="s">
        <v>38</v>
      </c>
      <c r="G52" s="15" t="s">
        <v>276</v>
      </c>
      <c r="H52" s="15" t="n">
        <v>2003</v>
      </c>
      <c r="I52" s="11" t="n">
        <v>280</v>
      </c>
      <c r="J52" s="11" t="n">
        <v>104.5</v>
      </c>
      <c r="K52" s="11" t="n">
        <v>64.9</v>
      </c>
      <c r="L52" s="12" t="n">
        <f aca="false">(J52-K52)/K52</f>
        <v>0.610169491525424</v>
      </c>
      <c r="M52" s="11" t="n">
        <v>3.4</v>
      </c>
      <c r="N52" s="15" t="s">
        <v>193</v>
      </c>
      <c r="O52" s="11" t="n">
        <v>1.9</v>
      </c>
      <c r="P52" s="11" t="n">
        <v>0</v>
      </c>
      <c r="Q52" s="15" t="s">
        <v>117</v>
      </c>
      <c r="R52" s="15" t="s">
        <v>21</v>
      </c>
      <c r="S52" s="15" t="s">
        <v>180</v>
      </c>
      <c r="T52" s="15" t="s">
        <v>108</v>
      </c>
      <c r="U52" s="15" t="s">
        <v>89</v>
      </c>
      <c r="V52" s="15" t="s">
        <v>21</v>
      </c>
      <c r="W52" s="15" t="s">
        <v>101</v>
      </c>
      <c r="X52" s="15" t="s">
        <v>120</v>
      </c>
    </row>
    <row r="53" customFormat="false" ht="23.85" hidden="false" customHeight="false" outlineLevel="0" collapsed="false">
      <c r="A53" s="7" t="s">
        <v>334</v>
      </c>
      <c r="B53" s="14" t="s">
        <v>335</v>
      </c>
      <c r="C53" s="14" t="s">
        <v>232</v>
      </c>
      <c r="D53" s="14" t="s">
        <v>96</v>
      </c>
      <c r="E53" s="14" t="s">
        <v>47</v>
      </c>
      <c r="F53" s="14" t="s">
        <v>233</v>
      </c>
      <c r="G53" s="14" t="s">
        <v>276</v>
      </c>
      <c r="H53" s="14" t="n">
        <v>2006</v>
      </c>
      <c r="I53" s="9" t="n">
        <v>1035</v>
      </c>
      <c r="J53" s="9" t="n">
        <v>364.4</v>
      </c>
      <c r="K53" s="9" t="n">
        <v>271.8</v>
      </c>
      <c r="L53" s="13" t="n">
        <f aca="false">(J53-K53)/K53</f>
        <v>0.340691685062546</v>
      </c>
      <c r="M53" s="9" t="n">
        <v>16.4</v>
      </c>
      <c r="N53" s="14" t="s">
        <v>188</v>
      </c>
      <c r="O53" s="9" t="n">
        <v>7</v>
      </c>
      <c r="P53" s="9" t="n">
        <v>0</v>
      </c>
      <c r="Q53" s="14" t="s">
        <v>117</v>
      </c>
      <c r="R53" s="14" t="s">
        <v>21</v>
      </c>
      <c r="S53" s="14" t="s">
        <v>200</v>
      </c>
      <c r="T53" s="14" t="s">
        <v>108</v>
      </c>
      <c r="U53" s="14" t="s">
        <v>235</v>
      </c>
      <c r="V53" s="14" t="s">
        <v>21</v>
      </c>
      <c r="W53" s="14" t="s">
        <v>183</v>
      </c>
      <c r="X53" s="14" t="s">
        <v>140</v>
      </c>
    </row>
    <row r="54" customFormat="false" ht="15" hidden="false" customHeight="false" outlineLevel="0" collapsed="false">
      <c r="A54" s="10" t="s">
        <v>336</v>
      </c>
      <c r="B54" s="15" t="s">
        <v>337</v>
      </c>
      <c r="C54" s="15" t="s">
        <v>338</v>
      </c>
      <c r="D54" s="15" t="s">
        <v>272</v>
      </c>
      <c r="E54" s="15" t="s">
        <v>50</v>
      </c>
      <c r="F54" s="15" t="s">
        <v>82</v>
      </c>
      <c r="G54" s="15" t="s">
        <v>284</v>
      </c>
      <c r="H54" s="15" t="n">
        <v>2022</v>
      </c>
      <c r="I54" s="11" t="n">
        <v>133</v>
      </c>
      <c r="J54" s="11" t="n">
        <v>65.9</v>
      </c>
      <c r="K54" s="11" t="n">
        <v>48.8</v>
      </c>
      <c r="L54" s="12" t="n">
        <f aca="false">(J54-K54)/K54</f>
        <v>0.350409836065574</v>
      </c>
      <c r="M54" s="11" t="n">
        <v>0</v>
      </c>
      <c r="N54" s="15" t="s">
        <v>294</v>
      </c>
      <c r="O54" s="11" t="n">
        <v>0</v>
      </c>
      <c r="P54" s="11" t="n">
        <v>0</v>
      </c>
      <c r="Q54" s="15" t="s">
        <v>117</v>
      </c>
      <c r="R54" s="15" t="s">
        <v>21</v>
      </c>
      <c r="S54" s="15" t="s">
        <v>268</v>
      </c>
      <c r="T54" s="15" t="s">
        <v>190</v>
      </c>
      <c r="U54" s="15" t="s">
        <v>281</v>
      </c>
      <c r="V54" s="15" t="s">
        <v>21</v>
      </c>
      <c r="W54" s="15" t="s">
        <v>249</v>
      </c>
      <c r="X54" s="15" t="s">
        <v>92</v>
      </c>
    </row>
    <row r="55" customFormat="false" ht="15" hidden="false" customHeight="false" outlineLevel="0" collapsed="false">
      <c r="A55" s="7" t="s">
        <v>339</v>
      </c>
      <c r="B55" s="14" t="s">
        <v>340</v>
      </c>
      <c r="C55" s="14" t="s">
        <v>222</v>
      </c>
      <c r="D55" s="14" t="s">
        <v>81</v>
      </c>
      <c r="E55" s="14" t="s">
        <v>82</v>
      </c>
      <c r="F55" s="14" t="s">
        <v>223</v>
      </c>
      <c r="G55" s="14" t="s">
        <v>242</v>
      </c>
      <c r="H55" s="14" t="n">
        <v>2006</v>
      </c>
      <c r="I55" s="9" t="n">
        <v>446</v>
      </c>
      <c r="J55" s="9" t="n">
        <v>112.9</v>
      </c>
      <c r="K55" s="9" t="n">
        <v>102.8</v>
      </c>
      <c r="L55" s="13" t="n">
        <f aca="false">(J55-K55)/K55</f>
        <v>0.0982490272373542</v>
      </c>
      <c r="M55" s="9" t="n">
        <v>11.7</v>
      </c>
      <c r="N55" s="14" t="s">
        <v>116</v>
      </c>
      <c r="O55" s="9" t="n">
        <v>6.4</v>
      </c>
      <c r="P55" s="9" t="n">
        <v>0</v>
      </c>
      <c r="Q55" s="14" t="s">
        <v>117</v>
      </c>
      <c r="R55" s="14" t="s">
        <v>21</v>
      </c>
      <c r="S55" s="14" t="s">
        <v>189</v>
      </c>
      <c r="T55" s="14" t="s">
        <v>190</v>
      </c>
      <c r="U55" s="14" t="s">
        <v>248</v>
      </c>
      <c r="V55" s="14" t="s">
        <v>21</v>
      </c>
      <c r="W55" s="14" t="s">
        <v>111</v>
      </c>
      <c r="X55" s="14" t="s">
        <v>120</v>
      </c>
    </row>
    <row r="56" customFormat="false" ht="23.85" hidden="false" customHeight="false" outlineLevel="0" collapsed="false">
      <c r="A56" s="10" t="s">
        <v>341</v>
      </c>
      <c r="B56" s="15" t="s">
        <v>342</v>
      </c>
      <c r="C56" s="15" t="s">
        <v>343</v>
      </c>
      <c r="D56" s="15" t="s">
        <v>96</v>
      </c>
      <c r="E56" s="15" t="s">
        <v>35</v>
      </c>
      <c r="F56" s="15" t="s">
        <v>82</v>
      </c>
      <c r="G56" s="15" t="s">
        <v>262</v>
      </c>
      <c r="H56" s="15" t="n">
        <v>1987</v>
      </c>
      <c r="I56" s="11" t="n">
        <v>83</v>
      </c>
      <c r="J56" s="11" t="n">
        <v>41.5</v>
      </c>
      <c r="K56" s="11" t="n">
        <v>26.1</v>
      </c>
      <c r="L56" s="12" t="n">
        <f aca="false">(J56-K56)/K56</f>
        <v>0.590038314176245</v>
      </c>
      <c r="M56" s="11" t="n">
        <v>0</v>
      </c>
      <c r="N56" s="15" t="s">
        <v>134</v>
      </c>
      <c r="O56" s="11" t="n">
        <v>0</v>
      </c>
      <c r="P56" s="11" t="n">
        <v>0</v>
      </c>
      <c r="Q56" s="15" t="s">
        <v>117</v>
      </c>
      <c r="R56" s="15" t="s">
        <v>21</v>
      </c>
      <c r="S56" s="15" t="s">
        <v>203</v>
      </c>
      <c r="T56" s="15" t="s">
        <v>190</v>
      </c>
      <c r="U56" s="15" t="s">
        <v>303</v>
      </c>
      <c r="V56" s="15" t="s">
        <v>21</v>
      </c>
      <c r="W56" s="15" t="s">
        <v>249</v>
      </c>
      <c r="X56" s="15" t="s">
        <v>92</v>
      </c>
    </row>
    <row r="57" customFormat="false" ht="23.85" hidden="false" customHeight="false" outlineLevel="0" collapsed="false">
      <c r="A57" s="7" t="s">
        <v>344</v>
      </c>
      <c r="B57" s="14" t="s">
        <v>345</v>
      </c>
      <c r="C57" s="14" t="s">
        <v>324</v>
      </c>
      <c r="D57" s="14" t="s">
        <v>177</v>
      </c>
      <c r="E57" s="14" t="s">
        <v>44</v>
      </c>
      <c r="F57" s="14" t="s">
        <v>47</v>
      </c>
      <c r="G57" s="14" t="s">
        <v>187</v>
      </c>
      <c r="H57" s="14" t="n">
        <v>2001</v>
      </c>
      <c r="I57" s="9" t="n">
        <v>164</v>
      </c>
      <c r="J57" s="9" t="n">
        <v>65.7</v>
      </c>
      <c r="K57" s="9" t="n">
        <v>55.2</v>
      </c>
      <c r="L57" s="13" t="n">
        <f aca="false">(J57-K57)/K57</f>
        <v>0.190217391304348</v>
      </c>
      <c r="M57" s="9" t="n">
        <v>201</v>
      </c>
      <c r="N57" s="14" t="s">
        <v>193</v>
      </c>
      <c r="O57" s="9" t="n">
        <v>46.1</v>
      </c>
      <c r="P57" s="9" t="n">
        <v>1129</v>
      </c>
      <c r="Q57" s="14" t="s">
        <v>117</v>
      </c>
      <c r="R57" s="14" t="s">
        <v>21</v>
      </c>
      <c r="S57" s="14" t="s">
        <v>203</v>
      </c>
      <c r="T57" s="14" t="s">
        <v>108</v>
      </c>
      <c r="U57" s="14" t="s">
        <v>235</v>
      </c>
      <c r="V57" s="14" t="s">
        <v>21</v>
      </c>
      <c r="W57" s="14" t="s">
        <v>101</v>
      </c>
      <c r="X57" s="14" t="s">
        <v>92</v>
      </c>
    </row>
    <row r="58" customFormat="false" ht="23.85" hidden="false" customHeight="false" outlineLevel="0" collapsed="false">
      <c r="A58" s="10" t="s">
        <v>346</v>
      </c>
      <c r="B58" s="15" t="s">
        <v>347</v>
      </c>
      <c r="C58" s="15" t="s">
        <v>348</v>
      </c>
      <c r="D58" s="15" t="s">
        <v>272</v>
      </c>
      <c r="E58" s="15" t="s">
        <v>44</v>
      </c>
      <c r="F58" s="15" t="s">
        <v>38</v>
      </c>
      <c r="G58" s="15" t="s">
        <v>187</v>
      </c>
      <c r="H58" s="15" t="n">
        <v>2003</v>
      </c>
      <c r="I58" s="11" t="n">
        <v>12</v>
      </c>
      <c r="J58" s="11" t="n">
        <v>13.7</v>
      </c>
      <c r="K58" s="11" t="n">
        <v>9.8</v>
      </c>
      <c r="L58" s="12" t="n">
        <f aca="false">(J58-K58)/K58</f>
        <v>0.397959183673469</v>
      </c>
      <c r="M58" s="11" t="n">
        <v>14.5</v>
      </c>
      <c r="N58" s="15" t="s">
        <v>208</v>
      </c>
      <c r="O58" s="11" t="n">
        <v>8.2</v>
      </c>
      <c r="P58" s="11" t="n">
        <v>0</v>
      </c>
      <c r="Q58" s="15" t="s">
        <v>117</v>
      </c>
      <c r="R58" s="15" t="s">
        <v>21</v>
      </c>
      <c r="S58" s="15" t="s">
        <v>247</v>
      </c>
      <c r="T58" s="15" t="s">
        <v>108</v>
      </c>
      <c r="U58" s="15" t="s">
        <v>289</v>
      </c>
      <c r="V58" s="15" t="s">
        <v>21</v>
      </c>
      <c r="W58" s="15" t="s">
        <v>111</v>
      </c>
      <c r="X58" s="15" t="s">
        <v>120</v>
      </c>
    </row>
    <row r="59" customFormat="false" ht="15" hidden="false" customHeight="false" outlineLevel="0" collapsed="false">
      <c r="A59" s="7" t="s">
        <v>349</v>
      </c>
      <c r="B59" s="14" t="s">
        <v>350</v>
      </c>
      <c r="C59" s="14" t="s">
        <v>351</v>
      </c>
      <c r="D59" s="14" t="s">
        <v>96</v>
      </c>
      <c r="E59" s="14" t="s">
        <v>50</v>
      </c>
      <c r="F59" s="14" t="s">
        <v>82</v>
      </c>
      <c r="G59" s="14" t="s">
        <v>187</v>
      </c>
      <c r="H59" s="14" t="n">
        <v>2004</v>
      </c>
      <c r="I59" s="9" t="n">
        <v>7552</v>
      </c>
      <c r="J59" s="9" t="n">
        <v>2031.4</v>
      </c>
      <c r="K59" s="9" t="n">
        <v>1412.8</v>
      </c>
      <c r="L59" s="13" t="n">
        <f aca="false">(J59-K59)/K59</f>
        <v>0.437853907134768</v>
      </c>
      <c r="M59" s="9" t="n">
        <v>0</v>
      </c>
      <c r="N59" s="14" t="s">
        <v>193</v>
      </c>
      <c r="O59" s="9" t="n">
        <v>0</v>
      </c>
      <c r="P59" s="9" t="n">
        <v>0</v>
      </c>
      <c r="Q59" s="14" t="s">
        <v>117</v>
      </c>
      <c r="R59" s="14" t="s">
        <v>21</v>
      </c>
      <c r="S59" s="14" t="s">
        <v>180</v>
      </c>
      <c r="T59" s="14" t="s">
        <v>88</v>
      </c>
      <c r="U59" s="14" t="s">
        <v>303</v>
      </c>
      <c r="V59" s="14" t="s">
        <v>21</v>
      </c>
      <c r="W59" s="14" t="s">
        <v>111</v>
      </c>
      <c r="X59" s="14" t="s">
        <v>92</v>
      </c>
    </row>
    <row r="60" customFormat="false" ht="23.85" hidden="false" customHeight="false" outlineLevel="0" collapsed="false">
      <c r="A60" s="10" t="s">
        <v>352</v>
      </c>
      <c r="B60" s="15" t="s">
        <v>353</v>
      </c>
      <c r="C60" s="15" t="s">
        <v>354</v>
      </c>
      <c r="D60" s="15" t="s">
        <v>199</v>
      </c>
      <c r="E60" s="15" t="s">
        <v>82</v>
      </c>
      <c r="F60" s="15" t="s">
        <v>178</v>
      </c>
      <c r="G60" s="15" t="s">
        <v>207</v>
      </c>
      <c r="H60" s="15" t="n">
        <v>2015</v>
      </c>
      <c r="I60" s="11" t="n">
        <v>293</v>
      </c>
      <c r="J60" s="11" t="n">
        <v>67.1</v>
      </c>
      <c r="K60" s="11" t="n">
        <v>58.4</v>
      </c>
      <c r="L60" s="12" t="n">
        <f aca="false">(J60-K60)/K60</f>
        <v>0.148972602739726</v>
      </c>
      <c r="M60" s="11" t="n">
        <v>18.1</v>
      </c>
      <c r="N60" s="15" t="s">
        <v>188</v>
      </c>
      <c r="O60" s="11" t="n">
        <v>9.8</v>
      </c>
      <c r="P60" s="11" t="n">
        <v>0</v>
      </c>
      <c r="Q60" s="15" t="s">
        <v>117</v>
      </c>
      <c r="R60" s="15" t="s">
        <v>21</v>
      </c>
      <c r="S60" s="15" t="s">
        <v>302</v>
      </c>
      <c r="T60" s="15" t="s">
        <v>181</v>
      </c>
      <c r="U60" s="15" t="s">
        <v>281</v>
      </c>
      <c r="V60" s="15" t="s">
        <v>21</v>
      </c>
      <c r="W60" s="15" t="s">
        <v>148</v>
      </c>
      <c r="X60" s="15" t="s">
        <v>140</v>
      </c>
    </row>
    <row r="61" customFormat="false" ht="23.85" hidden="false" customHeight="false" outlineLevel="0" collapsed="false">
      <c r="A61" s="7" t="s">
        <v>355</v>
      </c>
      <c r="B61" s="14" t="s">
        <v>356</v>
      </c>
      <c r="C61" s="14" t="s">
        <v>357</v>
      </c>
      <c r="D61" s="14" t="s">
        <v>177</v>
      </c>
      <c r="E61" s="14" t="s">
        <v>44</v>
      </c>
      <c r="F61" s="14" t="s">
        <v>223</v>
      </c>
      <c r="G61" s="14" t="s">
        <v>276</v>
      </c>
      <c r="H61" s="14" t="n">
        <v>2008</v>
      </c>
      <c r="I61" s="9" t="n">
        <v>311</v>
      </c>
      <c r="J61" s="9" t="n">
        <v>259.1</v>
      </c>
      <c r="K61" s="9" t="n">
        <v>185</v>
      </c>
      <c r="L61" s="13" t="n">
        <f aca="false">(J61-K61)/K61</f>
        <v>0.400540540540541</v>
      </c>
      <c r="M61" s="9" t="n">
        <v>188.2</v>
      </c>
      <c r="N61" s="14" t="s">
        <v>294</v>
      </c>
      <c r="O61" s="9" t="n">
        <v>85.5</v>
      </c>
      <c r="P61" s="9" t="n">
        <v>2582</v>
      </c>
      <c r="Q61" s="14" t="s">
        <v>117</v>
      </c>
      <c r="R61" s="14" t="s">
        <v>21</v>
      </c>
      <c r="S61" s="14" t="s">
        <v>224</v>
      </c>
      <c r="T61" s="14" t="s">
        <v>190</v>
      </c>
      <c r="U61" s="14" t="s">
        <v>89</v>
      </c>
      <c r="V61" s="14" t="s">
        <v>21</v>
      </c>
      <c r="W61" s="14" t="s">
        <v>148</v>
      </c>
      <c r="X61" s="14" t="s">
        <v>140</v>
      </c>
    </row>
    <row r="62" customFormat="false" ht="23.85" hidden="false" customHeight="false" outlineLevel="0" collapsed="false">
      <c r="A62" s="10" t="s">
        <v>358</v>
      </c>
      <c r="B62" s="15" t="s">
        <v>359</v>
      </c>
      <c r="C62" s="15" t="s">
        <v>348</v>
      </c>
      <c r="D62" s="15" t="s">
        <v>272</v>
      </c>
      <c r="E62" s="15" t="s">
        <v>35</v>
      </c>
      <c r="F62" s="15" t="s">
        <v>82</v>
      </c>
      <c r="G62" s="15" t="s">
        <v>242</v>
      </c>
      <c r="H62" s="15" t="n">
        <v>2008</v>
      </c>
      <c r="I62" s="11" t="n">
        <v>49</v>
      </c>
      <c r="J62" s="11" t="n">
        <v>15.2</v>
      </c>
      <c r="K62" s="11" t="n">
        <v>11.8</v>
      </c>
      <c r="L62" s="12" t="n">
        <f aca="false">(J62-K62)/K62</f>
        <v>0.288135593220339</v>
      </c>
      <c r="M62" s="11" t="n">
        <v>215</v>
      </c>
      <c r="N62" s="15" t="s">
        <v>193</v>
      </c>
      <c r="O62" s="11" t="n">
        <v>119.1</v>
      </c>
      <c r="P62" s="11" t="n">
        <v>195</v>
      </c>
      <c r="Q62" s="15" t="s">
        <v>117</v>
      </c>
      <c r="R62" s="15" t="s">
        <v>21</v>
      </c>
      <c r="S62" s="15" t="s">
        <v>203</v>
      </c>
      <c r="T62" s="15" t="s">
        <v>108</v>
      </c>
      <c r="U62" s="15" t="s">
        <v>89</v>
      </c>
      <c r="V62" s="15" t="s">
        <v>21</v>
      </c>
      <c r="W62" s="15" t="s">
        <v>214</v>
      </c>
      <c r="X62" s="15" t="s">
        <v>92</v>
      </c>
    </row>
    <row r="63" customFormat="false" ht="23.85" hidden="false" customHeight="false" outlineLevel="0" collapsed="false">
      <c r="A63" s="7" t="s">
        <v>360</v>
      </c>
      <c r="B63" s="14" t="s">
        <v>361</v>
      </c>
      <c r="C63" s="14" t="s">
        <v>362</v>
      </c>
      <c r="D63" s="14" t="s">
        <v>81</v>
      </c>
      <c r="E63" s="14" t="s">
        <v>38</v>
      </c>
      <c r="F63" s="14" t="s">
        <v>223</v>
      </c>
      <c r="G63" s="14" t="s">
        <v>262</v>
      </c>
      <c r="H63" s="14" t="n">
        <v>2010</v>
      </c>
      <c r="I63" s="9" t="n">
        <v>4551</v>
      </c>
      <c r="J63" s="9" t="n">
        <v>2500</v>
      </c>
      <c r="K63" s="9" t="n">
        <v>1976</v>
      </c>
      <c r="L63" s="13" t="n">
        <f aca="false">(J63-K63)/K63</f>
        <v>0.265182186234818</v>
      </c>
      <c r="M63" s="9" t="n">
        <v>4.1</v>
      </c>
      <c r="N63" s="14" t="s">
        <v>208</v>
      </c>
      <c r="O63" s="9" t="n">
        <v>0.9</v>
      </c>
      <c r="P63" s="9" t="n">
        <v>0</v>
      </c>
      <c r="Q63" s="14" t="s">
        <v>117</v>
      </c>
      <c r="R63" s="14" t="s">
        <v>21</v>
      </c>
      <c r="S63" s="14" t="s">
        <v>233</v>
      </c>
      <c r="T63" s="14" t="s">
        <v>190</v>
      </c>
      <c r="U63" s="14" t="s">
        <v>182</v>
      </c>
      <c r="V63" s="14" t="s">
        <v>21</v>
      </c>
      <c r="W63" s="14" t="s">
        <v>129</v>
      </c>
      <c r="X63" s="14" t="s">
        <v>92</v>
      </c>
    </row>
    <row r="64" customFormat="false" ht="23.85" hidden="false" customHeight="false" outlineLevel="0" collapsed="false">
      <c r="A64" s="10" t="s">
        <v>363</v>
      </c>
      <c r="B64" s="15" t="s">
        <v>364</v>
      </c>
      <c r="C64" s="15" t="s">
        <v>365</v>
      </c>
      <c r="D64" s="15" t="s">
        <v>177</v>
      </c>
      <c r="E64" s="15" t="s">
        <v>38</v>
      </c>
      <c r="F64" s="15" t="s">
        <v>223</v>
      </c>
      <c r="G64" s="15" t="s">
        <v>366</v>
      </c>
      <c r="H64" s="15" t="n">
        <v>2002</v>
      </c>
      <c r="I64" s="11" t="n">
        <v>7485</v>
      </c>
      <c r="J64" s="11" t="n">
        <v>1882.7</v>
      </c>
      <c r="K64" s="11" t="n">
        <v>1337.5</v>
      </c>
      <c r="L64" s="12" t="n">
        <f aca="false">(J64-K64)/K64</f>
        <v>0.407626168224299</v>
      </c>
      <c r="M64" s="11" t="n">
        <v>0</v>
      </c>
      <c r="N64" s="15" t="s">
        <v>84</v>
      </c>
      <c r="O64" s="11" t="n">
        <v>0</v>
      </c>
      <c r="P64" s="11" t="n">
        <v>28199</v>
      </c>
      <c r="Q64" s="15" t="s">
        <v>85</v>
      </c>
      <c r="R64" s="15" t="s">
        <v>367</v>
      </c>
      <c r="S64" s="15" t="s">
        <v>233</v>
      </c>
      <c r="T64" s="15" t="s">
        <v>181</v>
      </c>
      <c r="U64" s="15" t="s">
        <v>195</v>
      </c>
      <c r="V64" s="15" t="s">
        <v>21</v>
      </c>
      <c r="W64" s="15" t="s">
        <v>111</v>
      </c>
      <c r="X64" s="15" t="s">
        <v>120</v>
      </c>
    </row>
    <row r="65" customFormat="false" ht="23.85" hidden="false" customHeight="false" outlineLevel="0" collapsed="false">
      <c r="A65" s="7" t="s">
        <v>368</v>
      </c>
      <c r="B65" s="14" t="s">
        <v>369</v>
      </c>
      <c r="C65" s="14" t="s">
        <v>287</v>
      </c>
      <c r="D65" s="14" t="s">
        <v>81</v>
      </c>
      <c r="E65" s="14" t="s">
        <v>38</v>
      </c>
      <c r="F65" s="14" t="s">
        <v>50</v>
      </c>
      <c r="G65" s="14" t="s">
        <v>187</v>
      </c>
      <c r="H65" s="14" t="n">
        <v>2008</v>
      </c>
      <c r="I65" s="9" t="n">
        <v>234</v>
      </c>
      <c r="J65" s="9" t="n">
        <v>86.8</v>
      </c>
      <c r="K65" s="9" t="n">
        <v>65</v>
      </c>
      <c r="L65" s="13" t="n">
        <f aca="false">(J65-K65)/K65</f>
        <v>0.335384615384615</v>
      </c>
      <c r="M65" s="9" t="n">
        <v>0</v>
      </c>
      <c r="N65" s="14" t="s">
        <v>208</v>
      </c>
      <c r="O65" s="9" t="n">
        <v>0</v>
      </c>
      <c r="P65" s="9" t="n">
        <v>0</v>
      </c>
      <c r="Q65" s="14" t="s">
        <v>117</v>
      </c>
      <c r="R65" s="14" t="s">
        <v>21</v>
      </c>
      <c r="S65" s="14" t="s">
        <v>307</v>
      </c>
      <c r="T65" s="14" t="s">
        <v>181</v>
      </c>
      <c r="U65" s="14" t="s">
        <v>89</v>
      </c>
      <c r="V65" s="14" t="s">
        <v>21</v>
      </c>
      <c r="W65" s="14" t="s">
        <v>277</v>
      </c>
      <c r="X65" s="14" t="s">
        <v>140</v>
      </c>
    </row>
    <row r="66" customFormat="false" ht="23.85" hidden="false" customHeight="false" outlineLevel="0" collapsed="false">
      <c r="A66" s="10" t="s">
        <v>370</v>
      </c>
      <c r="B66" s="15" t="s">
        <v>371</v>
      </c>
      <c r="C66" s="15" t="s">
        <v>372</v>
      </c>
      <c r="D66" s="15" t="s">
        <v>81</v>
      </c>
      <c r="E66" s="15" t="s">
        <v>35</v>
      </c>
      <c r="F66" s="15" t="s">
        <v>233</v>
      </c>
      <c r="G66" s="15" t="s">
        <v>242</v>
      </c>
      <c r="H66" s="15" t="n">
        <v>2005</v>
      </c>
      <c r="I66" s="11" t="n">
        <v>543</v>
      </c>
      <c r="J66" s="11" t="n">
        <v>178.1</v>
      </c>
      <c r="K66" s="11" t="n">
        <v>112</v>
      </c>
      <c r="L66" s="12" t="n">
        <f aca="false">(J66-K66)/K66</f>
        <v>0.590178571428571</v>
      </c>
      <c r="M66" s="11" t="n">
        <v>0</v>
      </c>
      <c r="N66" s="15" t="s">
        <v>263</v>
      </c>
      <c r="O66" s="11" t="n">
        <v>0</v>
      </c>
      <c r="P66" s="11" t="n">
        <v>0</v>
      </c>
      <c r="Q66" s="15" t="s">
        <v>117</v>
      </c>
      <c r="R66" s="15" t="s">
        <v>21</v>
      </c>
      <c r="S66" s="15" t="s">
        <v>258</v>
      </c>
      <c r="T66" s="15" t="s">
        <v>88</v>
      </c>
      <c r="U66" s="15" t="s">
        <v>219</v>
      </c>
      <c r="V66" s="15" t="s">
        <v>21</v>
      </c>
      <c r="W66" s="15" t="s">
        <v>139</v>
      </c>
      <c r="X66" s="15" t="s">
        <v>140</v>
      </c>
    </row>
    <row r="67" customFormat="false" ht="23.85" hidden="false" customHeight="false" outlineLevel="0" collapsed="false">
      <c r="A67" s="7" t="s">
        <v>373</v>
      </c>
      <c r="B67" s="14" t="s">
        <v>374</v>
      </c>
      <c r="C67" s="14" t="s">
        <v>245</v>
      </c>
      <c r="D67" s="14" t="s">
        <v>96</v>
      </c>
      <c r="E67" s="14" t="s">
        <v>50</v>
      </c>
      <c r="F67" s="14" t="s">
        <v>38</v>
      </c>
      <c r="G67" s="14" t="s">
        <v>253</v>
      </c>
      <c r="H67" s="14" t="n">
        <v>1998</v>
      </c>
      <c r="I67" s="9" t="n">
        <v>2148</v>
      </c>
      <c r="J67" s="9" t="n">
        <v>898.4</v>
      </c>
      <c r="K67" s="9" t="n">
        <v>594.4</v>
      </c>
      <c r="L67" s="13" t="n">
        <f aca="false">(J67-K67)/K67</f>
        <v>0.511440107671602</v>
      </c>
      <c r="M67" s="9" t="n">
        <v>4.3</v>
      </c>
      <c r="N67" s="14" t="s">
        <v>294</v>
      </c>
      <c r="O67" s="9" t="n">
        <v>1.4</v>
      </c>
      <c r="P67" s="9" t="n">
        <v>0</v>
      </c>
      <c r="Q67" s="14" t="s">
        <v>117</v>
      </c>
      <c r="R67" s="14" t="s">
        <v>21</v>
      </c>
      <c r="S67" s="14" t="s">
        <v>302</v>
      </c>
      <c r="T67" s="14" t="s">
        <v>190</v>
      </c>
      <c r="U67" s="14" t="s">
        <v>235</v>
      </c>
      <c r="V67" s="14" t="s">
        <v>21</v>
      </c>
      <c r="W67" s="14" t="s">
        <v>91</v>
      </c>
      <c r="X67" s="14" t="s">
        <v>92</v>
      </c>
    </row>
    <row r="68" customFormat="false" ht="23.85" hidden="false" customHeight="false" outlineLevel="0" collapsed="false">
      <c r="A68" s="10" t="s">
        <v>375</v>
      </c>
      <c r="B68" s="15" t="s">
        <v>376</v>
      </c>
      <c r="C68" s="15" t="s">
        <v>310</v>
      </c>
      <c r="D68" s="15" t="s">
        <v>199</v>
      </c>
      <c r="E68" s="15" t="s">
        <v>35</v>
      </c>
      <c r="F68" s="15" t="s">
        <v>200</v>
      </c>
      <c r="G68" s="15" t="s">
        <v>187</v>
      </c>
      <c r="H68" s="15" t="n">
        <v>2020</v>
      </c>
      <c r="I68" s="11" t="n">
        <v>1170</v>
      </c>
      <c r="J68" s="11" t="n">
        <v>406.8</v>
      </c>
      <c r="K68" s="11" t="n">
        <v>290.2</v>
      </c>
      <c r="L68" s="12" t="n">
        <f aca="false">(J68-K68)/K68</f>
        <v>0.401791867677464</v>
      </c>
      <c r="M68" s="11" t="n">
        <v>2.3</v>
      </c>
      <c r="N68" s="15" t="s">
        <v>134</v>
      </c>
      <c r="O68" s="11" t="n">
        <v>1.3</v>
      </c>
      <c r="P68" s="11" t="n">
        <v>0</v>
      </c>
      <c r="Q68" s="15" t="s">
        <v>117</v>
      </c>
      <c r="R68" s="15" t="s">
        <v>21</v>
      </c>
      <c r="S68" s="15" t="s">
        <v>258</v>
      </c>
      <c r="T68" s="15" t="s">
        <v>108</v>
      </c>
      <c r="U68" s="15" t="s">
        <v>182</v>
      </c>
      <c r="V68" s="15" t="s">
        <v>21</v>
      </c>
      <c r="W68" s="15" t="s">
        <v>139</v>
      </c>
      <c r="X68" s="15" t="s">
        <v>120</v>
      </c>
    </row>
    <row r="69" customFormat="false" ht="15" hidden="false" customHeight="false" outlineLevel="0" collapsed="false">
      <c r="A69" s="7" t="s">
        <v>377</v>
      </c>
      <c r="B69" s="14" t="s">
        <v>378</v>
      </c>
      <c r="C69" s="14" t="s">
        <v>217</v>
      </c>
      <c r="D69" s="14" t="s">
        <v>96</v>
      </c>
      <c r="E69" s="14" t="s">
        <v>50</v>
      </c>
      <c r="F69" s="14" t="s">
        <v>233</v>
      </c>
      <c r="G69" s="14" t="s">
        <v>366</v>
      </c>
      <c r="H69" s="14" t="n">
        <v>2008</v>
      </c>
      <c r="I69" s="9" t="n">
        <v>36</v>
      </c>
      <c r="J69" s="9" t="n">
        <v>30.1</v>
      </c>
      <c r="K69" s="9" t="n">
        <v>19.3</v>
      </c>
      <c r="L69" s="13" t="n">
        <f aca="false">(J69-K69)/K69</f>
        <v>0.559585492227979</v>
      </c>
      <c r="M69" s="9" t="n">
        <v>4.6</v>
      </c>
      <c r="N69" s="14" t="s">
        <v>208</v>
      </c>
      <c r="O69" s="9" t="n">
        <v>2</v>
      </c>
      <c r="P69" s="9" t="n">
        <v>0</v>
      </c>
      <c r="Q69" s="14" t="s">
        <v>117</v>
      </c>
      <c r="R69" s="14" t="s">
        <v>21</v>
      </c>
      <c r="S69" s="14" t="s">
        <v>218</v>
      </c>
      <c r="T69" s="14" t="s">
        <v>108</v>
      </c>
      <c r="U69" s="14" t="s">
        <v>248</v>
      </c>
      <c r="V69" s="14" t="s">
        <v>21</v>
      </c>
      <c r="W69" s="14" t="s">
        <v>214</v>
      </c>
      <c r="X69" s="14" t="s">
        <v>140</v>
      </c>
    </row>
    <row r="70" customFormat="false" ht="23.85" hidden="false" customHeight="false" outlineLevel="0" collapsed="false">
      <c r="A70" s="10" t="s">
        <v>379</v>
      </c>
      <c r="B70" s="15" t="s">
        <v>380</v>
      </c>
      <c r="C70" s="15" t="s">
        <v>227</v>
      </c>
      <c r="D70" s="15" t="s">
        <v>96</v>
      </c>
      <c r="E70" s="15" t="s">
        <v>38</v>
      </c>
      <c r="F70" s="15" t="s">
        <v>200</v>
      </c>
      <c r="G70" s="15" t="s">
        <v>224</v>
      </c>
      <c r="H70" s="15" t="n">
        <v>1995</v>
      </c>
      <c r="I70" s="11" t="n">
        <v>163</v>
      </c>
      <c r="J70" s="11" t="n">
        <v>75.6</v>
      </c>
      <c r="K70" s="11" t="n">
        <v>57.2</v>
      </c>
      <c r="L70" s="12" t="n">
        <f aca="false">(J70-K70)/K70</f>
        <v>0.321678321678322</v>
      </c>
      <c r="M70" s="11" t="n">
        <v>145</v>
      </c>
      <c r="N70" s="15" t="s">
        <v>125</v>
      </c>
      <c r="O70" s="11" t="n">
        <v>38</v>
      </c>
      <c r="P70" s="11" t="n">
        <v>1082</v>
      </c>
      <c r="Q70" s="15" t="s">
        <v>85</v>
      </c>
      <c r="R70" s="15" t="s">
        <v>381</v>
      </c>
      <c r="S70" s="15" t="s">
        <v>194</v>
      </c>
      <c r="T70" s="15" t="s">
        <v>88</v>
      </c>
      <c r="U70" s="15" t="s">
        <v>281</v>
      </c>
      <c r="V70" s="15" t="s">
        <v>21</v>
      </c>
      <c r="W70" s="15" t="s">
        <v>277</v>
      </c>
      <c r="X70" s="15" t="s">
        <v>120</v>
      </c>
    </row>
    <row r="71" customFormat="false" ht="23.85" hidden="false" customHeight="false" outlineLevel="0" collapsed="false">
      <c r="A71" s="7" t="s">
        <v>382</v>
      </c>
      <c r="B71" s="14" t="s">
        <v>383</v>
      </c>
      <c r="C71" s="14" t="s">
        <v>327</v>
      </c>
      <c r="D71" s="14" t="s">
        <v>81</v>
      </c>
      <c r="E71" s="14" t="s">
        <v>82</v>
      </c>
      <c r="F71" s="14" t="s">
        <v>47</v>
      </c>
      <c r="G71" s="14" t="s">
        <v>179</v>
      </c>
      <c r="H71" s="14" t="n">
        <v>2003</v>
      </c>
      <c r="I71" s="9" t="n">
        <v>462</v>
      </c>
      <c r="J71" s="9" t="n">
        <v>139.8</v>
      </c>
      <c r="K71" s="9" t="n">
        <v>106.9</v>
      </c>
      <c r="L71" s="13" t="n">
        <f aca="false">(J71-K71)/K71</f>
        <v>0.307764265668849</v>
      </c>
      <c r="M71" s="9" t="n">
        <v>22.7</v>
      </c>
      <c r="N71" s="14" t="s">
        <v>208</v>
      </c>
      <c r="O71" s="9" t="n">
        <v>4.6</v>
      </c>
      <c r="P71" s="9" t="n">
        <v>0</v>
      </c>
      <c r="Q71" s="14" t="s">
        <v>117</v>
      </c>
      <c r="R71" s="14" t="s">
        <v>21</v>
      </c>
      <c r="S71" s="14" t="s">
        <v>233</v>
      </c>
      <c r="T71" s="14" t="s">
        <v>108</v>
      </c>
      <c r="U71" s="14" t="s">
        <v>248</v>
      </c>
      <c r="V71" s="14" t="s">
        <v>21</v>
      </c>
      <c r="W71" s="14" t="s">
        <v>214</v>
      </c>
      <c r="X71" s="14" t="s">
        <v>92</v>
      </c>
    </row>
    <row r="72" customFormat="false" ht="23.85" hidden="false" customHeight="false" outlineLevel="0" collapsed="false">
      <c r="A72" s="10" t="s">
        <v>384</v>
      </c>
      <c r="B72" s="15" t="s">
        <v>385</v>
      </c>
      <c r="C72" s="15" t="s">
        <v>351</v>
      </c>
      <c r="D72" s="15" t="s">
        <v>96</v>
      </c>
      <c r="E72" s="15" t="s">
        <v>50</v>
      </c>
      <c r="F72" s="15" t="s">
        <v>200</v>
      </c>
      <c r="G72" s="15" t="s">
        <v>212</v>
      </c>
      <c r="H72" s="15" t="n">
        <v>2017</v>
      </c>
      <c r="I72" s="11" t="n">
        <v>49</v>
      </c>
      <c r="J72" s="11" t="n">
        <v>17.3</v>
      </c>
      <c r="K72" s="11" t="n">
        <v>11.8</v>
      </c>
      <c r="L72" s="12" t="n">
        <f aca="false">(J72-K72)/K72</f>
        <v>0.466101694915254</v>
      </c>
      <c r="M72" s="11" t="n">
        <v>9.5</v>
      </c>
      <c r="N72" s="15" t="s">
        <v>134</v>
      </c>
      <c r="O72" s="11" t="n">
        <v>2</v>
      </c>
      <c r="P72" s="11" t="n">
        <v>0</v>
      </c>
      <c r="Q72" s="15" t="s">
        <v>117</v>
      </c>
      <c r="R72" s="15" t="s">
        <v>21</v>
      </c>
      <c r="S72" s="15" t="s">
        <v>203</v>
      </c>
      <c r="T72" s="15" t="s">
        <v>88</v>
      </c>
      <c r="U72" s="15" t="s">
        <v>281</v>
      </c>
      <c r="V72" s="15" t="s">
        <v>21</v>
      </c>
      <c r="W72" s="15" t="s">
        <v>101</v>
      </c>
      <c r="X72" s="15" t="s">
        <v>92</v>
      </c>
    </row>
    <row r="73" customFormat="false" ht="23.85" hidden="false" customHeight="false" outlineLevel="0" collapsed="false">
      <c r="A73" s="7" t="s">
        <v>386</v>
      </c>
      <c r="B73" s="14" t="s">
        <v>387</v>
      </c>
      <c r="C73" s="14" t="s">
        <v>362</v>
      </c>
      <c r="D73" s="14" t="s">
        <v>81</v>
      </c>
      <c r="E73" s="14" t="s">
        <v>82</v>
      </c>
      <c r="F73" s="14" t="s">
        <v>44</v>
      </c>
      <c r="G73" s="14" t="s">
        <v>262</v>
      </c>
      <c r="H73" s="14" t="n">
        <v>2008</v>
      </c>
      <c r="I73" s="9" t="n">
        <v>572</v>
      </c>
      <c r="J73" s="9" t="n">
        <v>508</v>
      </c>
      <c r="K73" s="9" t="n">
        <v>327.9</v>
      </c>
      <c r="L73" s="13" t="n">
        <f aca="false">(J73-K73)/K73</f>
        <v>0.549252820982007</v>
      </c>
      <c r="M73" s="9" t="n">
        <v>2.9</v>
      </c>
      <c r="N73" s="14" t="s">
        <v>134</v>
      </c>
      <c r="O73" s="9" t="n">
        <v>1.6</v>
      </c>
      <c r="P73" s="9" t="n">
        <v>0</v>
      </c>
      <c r="Q73" s="14" t="s">
        <v>117</v>
      </c>
      <c r="R73" s="14" t="s">
        <v>21</v>
      </c>
      <c r="S73" s="14" t="s">
        <v>180</v>
      </c>
      <c r="T73" s="14" t="s">
        <v>190</v>
      </c>
      <c r="U73" s="14" t="s">
        <v>182</v>
      </c>
      <c r="V73" s="14" t="s">
        <v>21</v>
      </c>
      <c r="W73" s="14" t="s">
        <v>129</v>
      </c>
      <c r="X73" s="14" t="s">
        <v>120</v>
      </c>
    </row>
    <row r="74" customFormat="false" ht="23.85" hidden="false" customHeight="false" outlineLevel="0" collapsed="false">
      <c r="A74" s="10" t="s">
        <v>388</v>
      </c>
      <c r="B74" s="15" t="s">
        <v>389</v>
      </c>
      <c r="C74" s="15" t="s">
        <v>351</v>
      </c>
      <c r="D74" s="15" t="s">
        <v>96</v>
      </c>
      <c r="E74" s="15" t="s">
        <v>47</v>
      </c>
      <c r="F74" s="15" t="s">
        <v>44</v>
      </c>
      <c r="G74" s="15" t="s">
        <v>234</v>
      </c>
      <c r="H74" s="15" t="n">
        <v>1994</v>
      </c>
      <c r="I74" s="11" t="n">
        <v>556</v>
      </c>
      <c r="J74" s="11" t="n">
        <v>332.1</v>
      </c>
      <c r="K74" s="11" t="n">
        <v>223.4</v>
      </c>
      <c r="L74" s="12" t="n">
        <f aca="false">(J74-K74)/K74</f>
        <v>0.486571172784244</v>
      </c>
      <c r="M74" s="11" t="n">
        <v>0</v>
      </c>
      <c r="N74" s="15" t="s">
        <v>193</v>
      </c>
      <c r="O74" s="11" t="n">
        <v>0</v>
      </c>
      <c r="P74" s="11" t="n">
        <v>0</v>
      </c>
      <c r="Q74" s="15" t="s">
        <v>117</v>
      </c>
      <c r="R74" s="15" t="s">
        <v>21</v>
      </c>
      <c r="S74" s="15" t="s">
        <v>213</v>
      </c>
      <c r="T74" s="15" t="s">
        <v>88</v>
      </c>
      <c r="U74" s="15" t="s">
        <v>235</v>
      </c>
      <c r="V74" s="15" t="s">
        <v>21</v>
      </c>
      <c r="W74" s="15" t="s">
        <v>139</v>
      </c>
      <c r="X74" s="15" t="s">
        <v>120</v>
      </c>
    </row>
    <row r="75" customFormat="false" ht="23.85" hidden="false" customHeight="false" outlineLevel="0" collapsed="false">
      <c r="A75" s="7" t="s">
        <v>390</v>
      </c>
      <c r="B75" s="14" t="s">
        <v>175</v>
      </c>
      <c r="C75" s="14" t="s">
        <v>391</v>
      </c>
      <c r="D75" s="14" t="s">
        <v>177</v>
      </c>
      <c r="E75" s="14" t="s">
        <v>47</v>
      </c>
      <c r="F75" s="14" t="s">
        <v>223</v>
      </c>
      <c r="G75" s="14" t="s">
        <v>392</v>
      </c>
      <c r="H75" s="14" t="n">
        <v>1989</v>
      </c>
      <c r="I75" s="9" t="n">
        <v>2089</v>
      </c>
      <c r="J75" s="9" t="n">
        <v>824.2</v>
      </c>
      <c r="K75" s="9" t="n">
        <v>722.6</v>
      </c>
      <c r="L75" s="13" t="n">
        <f aca="false">(J75-K75)/K75</f>
        <v>0.140603376695267</v>
      </c>
      <c r="M75" s="9" t="n">
        <v>188.6</v>
      </c>
      <c r="N75" s="14" t="s">
        <v>294</v>
      </c>
      <c r="O75" s="9" t="n">
        <v>61.1</v>
      </c>
      <c r="P75" s="9" t="n">
        <v>8060</v>
      </c>
      <c r="Q75" s="14" t="s">
        <v>117</v>
      </c>
      <c r="R75" s="14" t="s">
        <v>21</v>
      </c>
      <c r="S75" s="14" t="s">
        <v>258</v>
      </c>
      <c r="T75" s="14" t="s">
        <v>181</v>
      </c>
      <c r="U75" s="14" t="s">
        <v>182</v>
      </c>
      <c r="V75" s="14" t="s">
        <v>21</v>
      </c>
      <c r="W75" s="14" t="s">
        <v>139</v>
      </c>
      <c r="X75" s="14" t="s">
        <v>120</v>
      </c>
    </row>
    <row r="76" customFormat="false" ht="23.85" hidden="false" customHeight="false" outlineLevel="0" collapsed="false">
      <c r="A76" s="10" t="s">
        <v>393</v>
      </c>
      <c r="B76" s="15" t="s">
        <v>185</v>
      </c>
      <c r="C76" s="15" t="s">
        <v>206</v>
      </c>
      <c r="D76" s="15" t="s">
        <v>81</v>
      </c>
      <c r="E76" s="15" t="s">
        <v>44</v>
      </c>
      <c r="F76" s="15" t="s">
        <v>178</v>
      </c>
      <c r="G76" s="15" t="s">
        <v>218</v>
      </c>
      <c r="H76" s="15" t="n">
        <v>2017</v>
      </c>
      <c r="I76" s="11" t="n">
        <v>113</v>
      </c>
      <c r="J76" s="11" t="n">
        <v>83.7</v>
      </c>
      <c r="K76" s="11" t="n">
        <v>59.2</v>
      </c>
      <c r="L76" s="12" t="n">
        <f aca="false">(J76-K76)/K76</f>
        <v>0.413851351351351</v>
      </c>
      <c r="M76" s="11" t="n">
        <v>0</v>
      </c>
      <c r="N76" s="15" t="s">
        <v>84</v>
      </c>
      <c r="O76" s="11" t="n">
        <v>0</v>
      </c>
      <c r="P76" s="11" t="n">
        <v>1484</v>
      </c>
      <c r="Q76" s="15" t="s">
        <v>85</v>
      </c>
      <c r="R76" s="15" t="s">
        <v>394</v>
      </c>
      <c r="S76" s="15" t="s">
        <v>218</v>
      </c>
      <c r="T76" s="15" t="s">
        <v>181</v>
      </c>
      <c r="U76" s="15" t="s">
        <v>289</v>
      </c>
      <c r="V76" s="15" t="s">
        <v>21</v>
      </c>
      <c r="W76" s="15" t="s">
        <v>277</v>
      </c>
      <c r="X76" s="15" t="s">
        <v>140</v>
      </c>
    </row>
    <row r="77" customFormat="false" ht="23.85" hidden="false" customHeight="false" outlineLevel="0" collapsed="false">
      <c r="A77" s="7" t="s">
        <v>395</v>
      </c>
      <c r="B77" s="14" t="s">
        <v>192</v>
      </c>
      <c r="C77" s="14" t="s">
        <v>365</v>
      </c>
      <c r="D77" s="14" t="s">
        <v>177</v>
      </c>
      <c r="E77" s="14" t="s">
        <v>47</v>
      </c>
      <c r="F77" s="14" t="s">
        <v>82</v>
      </c>
      <c r="G77" s="14" t="s">
        <v>212</v>
      </c>
      <c r="H77" s="14" t="n">
        <v>2006</v>
      </c>
      <c r="I77" s="9" t="n">
        <v>10</v>
      </c>
      <c r="J77" s="9" t="n">
        <v>1</v>
      </c>
      <c r="K77" s="9" t="n">
        <v>0.8</v>
      </c>
      <c r="L77" s="13" t="n">
        <f aca="false">(J77-K77)/K77</f>
        <v>0.25</v>
      </c>
      <c r="M77" s="9" t="n">
        <v>0</v>
      </c>
      <c r="N77" s="14" t="s">
        <v>263</v>
      </c>
      <c r="O77" s="9" t="n">
        <v>0</v>
      </c>
      <c r="P77" s="9" t="n">
        <v>0</v>
      </c>
      <c r="Q77" s="14" t="s">
        <v>117</v>
      </c>
      <c r="R77" s="14" t="s">
        <v>21</v>
      </c>
      <c r="S77" s="14" t="s">
        <v>224</v>
      </c>
      <c r="T77" s="14" t="s">
        <v>88</v>
      </c>
      <c r="U77" s="14" t="s">
        <v>248</v>
      </c>
      <c r="V77" s="14" t="s">
        <v>21</v>
      </c>
      <c r="W77" s="14" t="s">
        <v>101</v>
      </c>
      <c r="X77" s="14" t="s">
        <v>120</v>
      </c>
    </row>
    <row r="78" customFormat="false" ht="23.85" hidden="false" customHeight="false" outlineLevel="0" collapsed="false">
      <c r="A78" s="10" t="s">
        <v>396</v>
      </c>
      <c r="B78" s="15" t="s">
        <v>197</v>
      </c>
      <c r="C78" s="15" t="s">
        <v>354</v>
      </c>
      <c r="D78" s="15" t="s">
        <v>199</v>
      </c>
      <c r="E78" s="15" t="s">
        <v>47</v>
      </c>
      <c r="F78" s="15" t="s">
        <v>82</v>
      </c>
      <c r="G78" s="15" t="s">
        <v>212</v>
      </c>
      <c r="H78" s="15" t="n">
        <v>2007</v>
      </c>
      <c r="I78" s="11" t="n">
        <v>46</v>
      </c>
      <c r="J78" s="11" t="n">
        <v>23.9</v>
      </c>
      <c r="K78" s="11" t="n">
        <v>21.1</v>
      </c>
      <c r="L78" s="12" t="n">
        <f aca="false">(J78-K78)/K78</f>
        <v>0.132701421800948</v>
      </c>
      <c r="M78" s="11" t="n">
        <v>35.7</v>
      </c>
      <c r="N78" s="15" t="s">
        <v>294</v>
      </c>
      <c r="O78" s="11" t="n">
        <v>11.6</v>
      </c>
      <c r="P78" s="11" t="n">
        <v>0</v>
      </c>
      <c r="Q78" s="15" t="s">
        <v>117</v>
      </c>
      <c r="R78" s="15" t="s">
        <v>21</v>
      </c>
      <c r="S78" s="15" t="s">
        <v>233</v>
      </c>
      <c r="T78" s="15" t="s">
        <v>181</v>
      </c>
      <c r="U78" s="15" t="s">
        <v>281</v>
      </c>
      <c r="V78" s="15" t="s">
        <v>21</v>
      </c>
      <c r="W78" s="15" t="s">
        <v>129</v>
      </c>
      <c r="X78" s="15" t="s">
        <v>140</v>
      </c>
    </row>
    <row r="79" customFormat="false" ht="23.85" hidden="false" customHeight="false" outlineLevel="0" collapsed="false">
      <c r="A79" s="7" t="s">
        <v>397</v>
      </c>
      <c r="B79" s="14" t="s">
        <v>205</v>
      </c>
      <c r="C79" s="14" t="s">
        <v>398</v>
      </c>
      <c r="D79" s="14" t="s">
        <v>96</v>
      </c>
      <c r="E79" s="14" t="s">
        <v>82</v>
      </c>
      <c r="F79" s="14" t="s">
        <v>44</v>
      </c>
      <c r="G79" s="14" t="s">
        <v>218</v>
      </c>
      <c r="H79" s="14" t="n">
        <v>1997</v>
      </c>
      <c r="I79" s="9" t="n">
        <v>637</v>
      </c>
      <c r="J79" s="9" t="n">
        <v>389</v>
      </c>
      <c r="K79" s="9" t="n">
        <v>257.7</v>
      </c>
      <c r="L79" s="13" t="n">
        <f aca="false">(J79-K79)/K79</f>
        <v>0.509507178890183</v>
      </c>
      <c r="M79" s="9" t="n">
        <v>0</v>
      </c>
      <c r="N79" s="14" t="s">
        <v>125</v>
      </c>
      <c r="O79" s="9" t="n">
        <v>0</v>
      </c>
      <c r="P79" s="9" t="n">
        <v>4129</v>
      </c>
      <c r="Q79" s="14" t="s">
        <v>85</v>
      </c>
      <c r="R79" s="14" t="s">
        <v>399</v>
      </c>
      <c r="S79" s="14" t="s">
        <v>200</v>
      </c>
      <c r="T79" s="14" t="s">
        <v>108</v>
      </c>
      <c r="U79" s="14" t="s">
        <v>303</v>
      </c>
      <c r="V79" s="14" t="s">
        <v>21</v>
      </c>
      <c r="W79" s="14" t="s">
        <v>139</v>
      </c>
      <c r="X79" s="14" t="s">
        <v>140</v>
      </c>
    </row>
    <row r="80" customFormat="false" ht="23.85" hidden="false" customHeight="false" outlineLevel="0" collapsed="false">
      <c r="A80" s="10" t="s">
        <v>400</v>
      </c>
      <c r="B80" s="15" t="s">
        <v>210</v>
      </c>
      <c r="C80" s="15" t="s">
        <v>401</v>
      </c>
      <c r="D80" s="15" t="s">
        <v>96</v>
      </c>
      <c r="E80" s="15" t="s">
        <v>38</v>
      </c>
      <c r="F80" s="15" t="s">
        <v>44</v>
      </c>
      <c r="G80" s="15" t="s">
        <v>179</v>
      </c>
      <c r="H80" s="15" t="n">
        <v>2000</v>
      </c>
      <c r="I80" s="11" t="n">
        <v>530</v>
      </c>
      <c r="J80" s="11" t="n">
        <v>120.9</v>
      </c>
      <c r="K80" s="11" t="n">
        <v>95.3</v>
      </c>
      <c r="L80" s="12" t="n">
        <f aca="false">(J80-K80)/K80</f>
        <v>0.268625393494229</v>
      </c>
      <c r="M80" s="11" t="n">
        <v>738.7</v>
      </c>
      <c r="N80" s="15" t="s">
        <v>188</v>
      </c>
      <c r="O80" s="11" t="n">
        <v>239.2</v>
      </c>
      <c r="P80" s="11" t="n">
        <v>1829</v>
      </c>
      <c r="Q80" s="15" t="s">
        <v>117</v>
      </c>
      <c r="R80" s="15" t="s">
        <v>21</v>
      </c>
      <c r="S80" s="15" t="s">
        <v>302</v>
      </c>
      <c r="T80" s="15" t="s">
        <v>88</v>
      </c>
      <c r="U80" s="15" t="s">
        <v>235</v>
      </c>
      <c r="V80" s="15" t="s">
        <v>21</v>
      </c>
      <c r="W80" s="15" t="s">
        <v>101</v>
      </c>
      <c r="X80" s="15" t="s">
        <v>140</v>
      </c>
    </row>
    <row r="81" customFormat="false" ht="23.85" hidden="false" customHeight="false" outlineLevel="0" collapsed="false">
      <c r="A81" s="7" t="s">
        <v>402</v>
      </c>
      <c r="B81" s="14" t="s">
        <v>216</v>
      </c>
      <c r="C81" s="14" t="s">
        <v>327</v>
      </c>
      <c r="D81" s="14" t="s">
        <v>81</v>
      </c>
      <c r="E81" s="14" t="s">
        <v>44</v>
      </c>
      <c r="F81" s="14" t="s">
        <v>82</v>
      </c>
      <c r="G81" s="14" t="s">
        <v>224</v>
      </c>
      <c r="H81" s="14" t="n">
        <v>2008</v>
      </c>
      <c r="I81" s="9" t="n">
        <v>55</v>
      </c>
      <c r="J81" s="9" t="n">
        <v>19.3</v>
      </c>
      <c r="K81" s="9" t="n">
        <v>13.5</v>
      </c>
      <c r="L81" s="13" t="n">
        <f aca="false">(J81-K81)/K81</f>
        <v>0.42962962962963</v>
      </c>
      <c r="M81" s="9" t="n">
        <v>0</v>
      </c>
      <c r="N81" s="14" t="s">
        <v>294</v>
      </c>
      <c r="O81" s="9" t="n">
        <v>0</v>
      </c>
      <c r="P81" s="9" t="n">
        <v>0</v>
      </c>
      <c r="Q81" s="14" t="s">
        <v>117</v>
      </c>
      <c r="R81" s="14" t="s">
        <v>21</v>
      </c>
      <c r="S81" s="14" t="s">
        <v>218</v>
      </c>
      <c r="T81" s="14" t="s">
        <v>108</v>
      </c>
      <c r="U81" s="14" t="s">
        <v>235</v>
      </c>
      <c r="V81" s="14" t="s">
        <v>21</v>
      </c>
      <c r="W81" s="14" t="s">
        <v>129</v>
      </c>
      <c r="X81" s="14" t="s">
        <v>92</v>
      </c>
    </row>
    <row r="82" customFormat="false" ht="23.85" hidden="false" customHeight="false" outlineLevel="0" collapsed="false">
      <c r="A82" s="10" t="s">
        <v>403</v>
      </c>
      <c r="B82" s="15" t="s">
        <v>221</v>
      </c>
      <c r="C82" s="15" t="s">
        <v>404</v>
      </c>
      <c r="D82" s="15" t="s">
        <v>199</v>
      </c>
      <c r="E82" s="15" t="s">
        <v>35</v>
      </c>
      <c r="F82" s="15" t="s">
        <v>47</v>
      </c>
      <c r="G82" s="15" t="s">
        <v>151</v>
      </c>
      <c r="H82" s="15" t="n">
        <v>2008</v>
      </c>
      <c r="I82" s="11" t="n">
        <v>740</v>
      </c>
      <c r="J82" s="11" t="n">
        <v>442.8</v>
      </c>
      <c r="K82" s="11" t="n">
        <v>343.8</v>
      </c>
      <c r="L82" s="12" t="n">
        <f aca="false">(J82-K82)/K82</f>
        <v>0.287958115183246</v>
      </c>
      <c r="M82" s="11" t="n">
        <v>13.5</v>
      </c>
      <c r="N82" s="15" t="s">
        <v>263</v>
      </c>
      <c r="O82" s="11" t="n">
        <v>7</v>
      </c>
      <c r="P82" s="11" t="n">
        <v>0</v>
      </c>
      <c r="Q82" s="15" t="s">
        <v>117</v>
      </c>
      <c r="R82" s="15" t="s">
        <v>21</v>
      </c>
      <c r="S82" s="15" t="s">
        <v>258</v>
      </c>
      <c r="T82" s="15" t="s">
        <v>88</v>
      </c>
      <c r="U82" s="15" t="s">
        <v>303</v>
      </c>
      <c r="V82" s="15" t="s">
        <v>21</v>
      </c>
      <c r="W82" s="15" t="s">
        <v>277</v>
      </c>
      <c r="X82" s="15" t="s">
        <v>140</v>
      </c>
    </row>
    <row r="83" customFormat="false" ht="23.85" hidden="false" customHeight="false" outlineLevel="0" collapsed="false">
      <c r="A83" s="7" t="s">
        <v>405</v>
      </c>
      <c r="B83" s="14" t="s">
        <v>226</v>
      </c>
      <c r="C83" s="14" t="s">
        <v>365</v>
      </c>
      <c r="D83" s="14" t="s">
        <v>177</v>
      </c>
      <c r="E83" s="14" t="s">
        <v>35</v>
      </c>
      <c r="F83" s="14" t="s">
        <v>38</v>
      </c>
      <c r="G83" s="14" t="s">
        <v>151</v>
      </c>
      <c r="H83" s="14" t="n">
        <v>2023</v>
      </c>
      <c r="I83" s="9" t="n">
        <v>10</v>
      </c>
      <c r="J83" s="9" t="n">
        <v>1.5</v>
      </c>
      <c r="K83" s="9" t="n">
        <v>1.1</v>
      </c>
      <c r="L83" s="13" t="n">
        <f aca="false">(J83-K83)/K83</f>
        <v>0.363636363636364</v>
      </c>
      <c r="M83" s="9" t="n">
        <v>0</v>
      </c>
      <c r="N83" s="14" t="s">
        <v>145</v>
      </c>
      <c r="O83" s="9" t="n">
        <v>0</v>
      </c>
      <c r="P83" s="9" t="n">
        <v>0</v>
      </c>
      <c r="Q83" s="14" t="s">
        <v>117</v>
      </c>
      <c r="R83" s="14" t="s">
        <v>21</v>
      </c>
      <c r="S83" s="14" t="s">
        <v>247</v>
      </c>
      <c r="T83" s="14" t="s">
        <v>88</v>
      </c>
      <c r="U83" s="14" t="s">
        <v>235</v>
      </c>
      <c r="V83" s="14" t="s">
        <v>21</v>
      </c>
      <c r="W83" s="14" t="s">
        <v>91</v>
      </c>
      <c r="X83" s="14" t="s">
        <v>92</v>
      </c>
    </row>
    <row r="84" customFormat="false" ht="23.85" hidden="false" customHeight="false" outlineLevel="0" collapsed="false">
      <c r="A84" s="10" t="s">
        <v>406</v>
      </c>
      <c r="B84" s="15" t="s">
        <v>231</v>
      </c>
      <c r="C84" s="15" t="s">
        <v>266</v>
      </c>
      <c r="D84" s="15" t="s">
        <v>199</v>
      </c>
      <c r="E84" s="15" t="s">
        <v>44</v>
      </c>
      <c r="F84" s="15" t="s">
        <v>178</v>
      </c>
      <c r="G84" s="15" t="s">
        <v>218</v>
      </c>
      <c r="H84" s="15" t="n">
        <v>2007</v>
      </c>
      <c r="I84" s="11" t="n">
        <v>51</v>
      </c>
      <c r="J84" s="11" t="n">
        <v>30.7</v>
      </c>
      <c r="K84" s="11" t="n">
        <v>23.5</v>
      </c>
      <c r="L84" s="12" t="n">
        <f aca="false">(J84-K84)/K84</f>
        <v>0.306382978723404</v>
      </c>
      <c r="M84" s="11" t="n">
        <v>35</v>
      </c>
      <c r="N84" s="15" t="s">
        <v>294</v>
      </c>
      <c r="O84" s="11" t="n">
        <v>20.3</v>
      </c>
      <c r="P84" s="11" t="n">
        <v>0</v>
      </c>
      <c r="Q84" s="15" t="s">
        <v>117</v>
      </c>
      <c r="R84" s="15" t="s">
        <v>21</v>
      </c>
      <c r="S84" s="15" t="s">
        <v>268</v>
      </c>
      <c r="T84" s="15" t="s">
        <v>88</v>
      </c>
      <c r="U84" s="15" t="s">
        <v>235</v>
      </c>
      <c r="V84" s="15" t="s">
        <v>21</v>
      </c>
      <c r="W84" s="15" t="s">
        <v>148</v>
      </c>
      <c r="X84" s="15" t="s">
        <v>120</v>
      </c>
    </row>
    <row r="85" customFormat="false" ht="15" hidden="false" customHeight="false" outlineLevel="0" collapsed="false">
      <c r="A85" s="7" t="s">
        <v>407</v>
      </c>
      <c r="B85" s="14" t="s">
        <v>237</v>
      </c>
      <c r="C85" s="14" t="s">
        <v>256</v>
      </c>
      <c r="D85" s="14" t="s">
        <v>81</v>
      </c>
      <c r="E85" s="14" t="s">
        <v>82</v>
      </c>
      <c r="F85" s="14" t="s">
        <v>50</v>
      </c>
      <c r="G85" s="14" t="s">
        <v>284</v>
      </c>
      <c r="H85" s="14" t="n">
        <v>2000</v>
      </c>
      <c r="I85" s="9" t="n">
        <v>630</v>
      </c>
      <c r="J85" s="9" t="n">
        <v>179.5</v>
      </c>
      <c r="K85" s="9" t="n">
        <v>164.6</v>
      </c>
      <c r="L85" s="13" t="n">
        <f aca="false">(J85-K85)/K85</f>
        <v>0.0905224787363305</v>
      </c>
      <c r="M85" s="9" t="n">
        <v>476.2</v>
      </c>
      <c r="N85" s="14" t="s">
        <v>208</v>
      </c>
      <c r="O85" s="9" t="n">
        <v>162.3</v>
      </c>
      <c r="P85" s="9" t="n">
        <v>1450</v>
      </c>
      <c r="Q85" s="14" t="s">
        <v>117</v>
      </c>
      <c r="R85" s="14" t="s">
        <v>21</v>
      </c>
      <c r="S85" s="14" t="s">
        <v>213</v>
      </c>
      <c r="T85" s="14" t="s">
        <v>190</v>
      </c>
      <c r="U85" s="14" t="s">
        <v>303</v>
      </c>
      <c r="V85" s="14" t="s">
        <v>21</v>
      </c>
      <c r="W85" s="14" t="s">
        <v>91</v>
      </c>
      <c r="X85" s="14" t="s">
        <v>120</v>
      </c>
    </row>
    <row r="86" customFormat="false" ht="23.85" hidden="false" customHeight="false" outlineLevel="0" collapsed="false">
      <c r="A86" s="10" t="s">
        <v>408</v>
      </c>
      <c r="B86" s="15" t="s">
        <v>241</v>
      </c>
      <c r="C86" s="15" t="s">
        <v>252</v>
      </c>
      <c r="D86" s="15" t="s">
        <v>199</v>
      </c>
      <c r="E86" s="15" t="s">
        <v>44</v>
      </c>
      <c r="F86" s="15" t="s">
        <v>35</v>
      </c>
      <c r="G86" s="15" t="s">
        <v>187</v>
      </c>
      <c r="H86" s="15" t="n">
        <v>1987</v>
      </c>
      <c r="I86" s="11" t="n">
        <v>75</v>
      </c>
      <c r="J86" s="11" t="n">
        <v>38.2</v>
      </c>
      <c r="K86" s="11" t="n">
        <v>32.7</v>
      </c>
      <c r="L86" s="12" t="n">
        <f aca="false">(J86-K86)/K86</f>
        <v>0.168195718654434</v>
      </c>
      <c r="M86" s="11" t="n">
        <v>3.7</v>
      </c>
      <c r="N86" s="15" t="s">
        <v>208</v>
      </c>
      <c r="O86" s="11" t="n">
        <v>1.9</v>
      </c>
      <c r="P86" s="11" t="n">
        <v>0</v>
      </c>
      <c r="Q86" s="15" t="s">
        <v>117</v>
      </c>
      <c r="R86" s="15" t="s">
        <v>21</v>
      </c>
      <c r="S86" s="15" t="s">
        <v>302</v>
      </c>
      <c r="T86" s="15" t="s">
        <v>181</v>
      </c>
      <c r="U86" s="15" t="s">
        <v>195</v>
      </c>
      <c r="V86" s="15" t="s">
        <v>21</v>
      </c>
      <c r="W86" s="15" t="s">
        <v>101</v>
      </c>
      <c r="X86" s="15" t="s">
        <v>92</v>
      </c>
    </row>
    <row r="87" customFormat="false" ht="23.85" hidden="false" customHeight="false" outlineLevel="0" collapsed="false">
      <c r="A87" s="7" t="s">
        <v>409</v>
      </c>
      <c r="B87" s="14" t="s">
        <v>244</v>
      </c>
      <c r="C87" s="14" t="s">
        <v>410</v>
      </c>
      <c r="D87" s="14" t="s">
        <v>199</v>
      </c>
      <c r="E87" s="14" t="s">
        <v>44</v>
      </c>
      <c r="F87" s="14" t="s">
        <v>200</v>
      </c>
      <c r="G87" s="14" t="s">
        <v>234</v>
      </c>
      <c r="H87" s="14" t="n">
        <v>2018</v>
      </c>
      <c r="I87" s="9" t="n">
        <v>116</v>
      </c>
      <c r="J87" s="9" t="n">
        <v>65.4</v>
      </c>
      <c r="K87" s="9" t="n">
        <v>40.8</v>
      </c>
      <c r="L87" s="13" t="n">
        <f aca="false">(J87-K87)/K87</f>
        <v>0.602941176470589</v>
      </c>
      <c r="M87" s="9" t="n">
        <v>0</v>
      </c>
      <c r="N87" s="14" t="s">
        <v>134</v>
      </c>
      <c r="O87" s="9" t="n">
        <v>0</v>
      </c>
      <c r="P87" s="9" t="n">
        <v>0</v>
      </c>
      <c r="Q87" s="14" t="s">
        <v>117</v>
      </c>
      <c r="R87" s="14" t="s">
        <v>21</v>
      </c>
      <c r="S87" s="14" t="s">
        <v>258</v>
      </c>
      <c r="T87" s="14" t="s">
        <v>108</v>
      </c>
      <c r="U87" s="14" t="s">
        <v>182</v>
      </c>
      <c r="V87" s="14" t="s">
        <v>21</v>
      </c>
      <c r="W87" s="14" t="s">
        <v>91</v>
      </c>
      <c r="X87" s="14" t="s">
        <v>140</v>
      </c>
    </row>
    <row r="88" customFormat="false" ht="23.85" hidden="false" customHeight="false" outlineLevel="0" collapsed="false">
      <c r="A88" s="10" t="s">
        <v>411</v>
      </c>
      <c r="B88" s="15" t="s">
        <v>251</v>
      </c>
      <c r="C88" s="15" t="s">
        <v>412</v>
      </c>
      <c r="D88" s="15" t="s">
        <v>177</v>
      </c>
      <c r="E88" s="15" t="s">
        <v>82</v>
      </c>
      <c r="F88" s="15" t="s">
        <v>233</v>
      </c>
      <c r="G88" s="15" t="s">
        <v>218</v>
      </c>
      <c r="H88" s="15" t="n">
        <v>2007</v>
      </c>
      <c r="I88" s="11" t="n">
        <v>259</v>
      </c>
      <c r="J88" s="11" t="n">
        <v>105.7</v>
      </c>
      <c r="K88" s="11" t="n">
        <v>72.2</v>
      </c>
      <c r="L88" s="12" t="n">
        <f aca="false">(J88-K88)/K88</f>
        <v>0.46398891966759</v>
      </c>
      <c r="M88" s="11" t="n">
        <v>544.6</v>
      </c>
      <c r="N88" s="15" t="s">
        <v>208</v>
      </c>
      <c r="O88" s="11" t="n">
        <v>125.3</v>
      </c>
      <c r="P88" s="11" t="n">
        <v>1328</v>
      </c>
      <c r="Q88" s="15" t="s">
        <v>117</v>
      </c>
      <c r="R88" s="15" t="s">
        <v>21</v>
      </c>
      <c r="S88" s="15" t="s">
        <v>218</v>
      </c>
      <c r="T88" s="15" t="s">
        <v>181</v>
      </c>
      <c r="U88" s="15" t="s">
        <v>303</v>
      </c>
      <c r="V88" s="15" t="s">
        <v>21</v>
      </c>
      <c r="W88" s="15" t="s">
        <v>139</v>
      </c>
      <c r="X88" s="15" t="s">
        <v>120</v>
      </c>
    </row>
    <row r="89" customFormat="false" ht="23.85" hidden="false" customHeight="false" outlineLevel="0" collapsed="false">
      <c r="A89" s="7" t="s">
        <v>413</v>
      </c>
      <c r="B89" s="14" t="s">
        <v>255</v>
      </c>
      <c r="C89" s="14" t="s">
        <v>198</v>
      </c>
      <c r="D89" s="14" t="s">
        <v>199</v>
      </c>
      <c r="E89" s="14" t="s">
        <v>35</v>
      </c>
      <c r="F89" s="14" t="s">
        <v>44</v>
      </c>
      <c r="G89" s="14" t="s">
        <v>262</v>
      </c>
      <c r="H89" s="14" t="n">
        <v>2023</v>
      </c>
      <c r="I89" s="9" t="n">
        <v>52</v>
      </c>
      <c r="J89" s="9" t="n">
        <v>38.2</v>
      </c>
      <c r="K89" s="9" t="n">
        <v>27.5</v>
      </c>
      <c r="L89" s="13" t="n">
        <f aca="false">(J89-K89)/K89</f>
        <v>0.389090909090909</v>
      </c>
      <c r="M89" s="9" t="n">
        <v>9.8</v>
      </c>
      <c r="N89" s="14" t="s">
        <v>125</v>
      </c>
      <c r="O89" s="9" t="n">
        <v>4</v>
      </c>
      <c r="P89" s="9" t="n">
        <v>343</v>
      </c>
      <c r="Q89" s="14" t="s">
        <v>85</v>
      </c>
      <c r="R89" s="14" t="s">
        <v>414</v>
      </c>
      <c r="S89" s="14" t="s">
        <v>224</v>
      </c>
      <c r="T89" s="14" t="s">
        <v>181</v>
      </c>
      <c r="U89" s="14" t="s">
        <v>303</v>
      </c>
      <c r="V89" s="14" t="s">
        <v>21</v>
      </c>
      <c r="W89" s="14" t="s">
        <v>277</v>
      </c>
      <c r="X89" s="14" t="s">
        <v>120</v>
      </c>
    </row>
    <row r="90" customFormat="false" ht="23.85" hidden="false" customHeight="false" outlineLevel="0" collapsed="false">
      <c r="A90" s="10" t="s">
        <v>415</v>
      </c>
      <c r="B90" s="15" t="s">
        <v>260</v>
      </c>
      <c r="C90" s="15" t="s">
        <v>206</v>
      </c>
      <c r="D90" s="15" t="s">
        <v>81</v>
      </c>
      <c r="E90" s="15" t="s">
        <v>47</v>
      </c>
      <c r="F90" s="15" t="s">
        <v>38</v>
      </c>
      <c r="G90" s="15" t="s">
        <v>212</v>
      </c>
      <c r="H90" s="15" t="n">
        <v>2003</v>
      </c>
      <c r="I90" s="11" t="n">
        <v>98</v>
      </c>
      <c r="J90" s="11" t="n">
        <v>29.1</v>
      </c>
      <c r="K90" s="11" t="n">
        <v>22.1</v>
      </c>
      <c r="L90" s="12" t="n">
        <f aca="false">(J90-K90)/K90</f>
        <v>0.316742081447964</v>
      </c>
      <c r="M90" s="11" t="n">
        <v>6.9</v>
      </c>
      <c r="N90" s="15" t="s">
        <v>125</v>
      </c>
      <c r="O90" s="11" t="n">
        <v>3.9</v>
      </c>
      <c r="P90" s="11" t="n">
        <v>282</v>
      </c>
      <c r="Q90" s="15" t="s">
        <v>85</v>
      </c>
      <c r="R90" s="15" t="s">
        <v>416</v>
      </c>
      <c r="S90" s="15" t="s">
        <v>302</v>
      </c>
      <c r="T90" s="15" t="s">
        <v>181</v>
      </c>
      <c r="U90" s="15" t="s">
        <v>219</v>
      </c>
      <c r="V90" s="15" t="s">
        <v>21</v>
      </c>
      <c r="W90" s="15" t="s">
        <v>129</v>
      </c>
      <c r="X90" s="15" t="s">
        <v>140</v>
      </c>
    </row>
    <row r="91" customFormat="false" ht="23.85" hidden="false" customHeight="false" outlineLevel="0" collapsed="false">
      <c r="A91" s="7" t="s">
        <v>417</v>
      </c>
      <c r="B91" s="14" t="s">
        <v>265</v>
      </c>
      <c r="C91" s="14" t="s">
        <v>418</v>
      </c>
      <c r="D91" s="14" t="s">
        <v>239</v>
      </c>
      <c r="E91" s="14" t="s">
        <v>38</v>
      </c>
      <c r="F91" s="14" t="s">
        <v>44</v>
      </c>
      <c r="G91" s="14" t="s">
        <v>419</v>
      </c>
      <c r="H91" s="14" t="n">
        <v>1997</v>
      </c>
      <c r="I91" s="9" t="n">
        <v>1158</v>
      </c>
      <c r="J91" s="9" t="n">
        <v>310.6</v>
      </c>
      <c r="K91" s="9" t="n">
        <v>276.6</v>
      </c>
      <c r="L91" s="13" t="n">
        <f aca="false">(J91-K91)/K91</f>
        <v>0.12292118582791</v>
      </c>
      <c r="M91" s="9" t="n">
        <v>19.5</v>
      </c>
      <c r="N91" s="14" t="s">
        <v>116</v>
      </c>
      <c r="O91" s="9" t="n">
        <v>10.2</v>
      </c>
      <c r="P91" s="9" t="n">
        <v>0</v>
      </c>
      <c r="Q91" s="14" t="s">
        <v>117</v>
      </c>
      <c r="R91" s="14" t="s">
        <v>21</v>
      </c>
      <c r="S91" s="14" t="s">
        <v>189</v>
      </c>
      <c r="T91" s="14" t="s">
        <v>181</v>
      </c>
      <c r="U91" s="14" t="s">
        <v>248</v>
      </c>
      <c r="V91" s="14" t="s">
        <v>21</v>
      </c>
      <c r="W91" s="14" t="s">
        <v>183</v>
      </c>
      <c r="X91" s="14" t="s">
        <v>120</v>
      </c>
    </row>
    <row r="92" customFormat="false" ht="23.85" hidden="false" customHeight="false" outlineLevel="0" collapsed="false">
      <c r="A92" s="10" t="s">
        <v>420</v>
      </c>
      <c r="B92" s="15" t="s">
        <v>270</v>
      </c>
      <c r="C92" s="15" t="s">
        <v>176</v>
      </c>
      <c r="D92" s="15" t="s">
        <v>177</v>
      </c>
      <c r="E92" s="15" t="s">
        <v>47</v>
      </c>
      <c r="F92" s="15" t="s">
        <v>200</v>
      </c>
      <c r="G92" s="15" t="s">
        <v>276</v>
      </c>
      <c r="H92" s="15" t="n">
        <v>2005</v>
      </c>
      <c r="I92" s="11" t="n">
        <v>7941</v>
      </c>
      <c r="J92" s="11" t="n">
        <v>2500</v>
      </c>
      <c r="K92" s="11" t="n">
        <v>2284.7</v>
      </c>
      <c r="L92" s="12" t="n">
        <f aca="false">(J92-K92)/K92</f>
        <v>0.0942355670328709</v>
      </c>
      <c r="M92" s="11" t="n">
        <v>46.9</v>
      </c>
      <c r="N92" s="15" t="s">
        <v>193</v>
      </c>
      <c r="O92" s="11" t="n">
        <v>23.8</v>
      </c>
      <c r="P92" s="11" t="n">
        <v>0</v>
      </c>
      <c r="Q92" s="15" t="s">
        <v>117</v>
      </c>
      <c r="R92" s="15" t="s">
        <v>21</v>
      </c>
      <c r="S92" s="15" t="s">
        <v>200</v>
      </c>
      <c r="T92" s="15" t="s">
        <v>181</v>
      </c>
      <c r="U92" s="15" t="s">
        <v>219</v>
      </c>
      <c r="V92" s="15" t="s">
        <v>21</v>
      </c>
      <c r="W92" s="15" t="s">
        <v>249</v>
      </c>
      <c r="X92" s="15" t="s">
        <v>140</v>
      </c>
    </row>
    <row r="93" customFormat="false" ht="23.85" hidden="false" customHeight="false" outlineLevel="0" collapsed="false">
      <c r="A93" s="7" t="s">
        <v>421</v>
      </c>
      <c r="B93" s="14" t="s">
        <v>274</v>
      </c>
      <c r="C93" s="14" t="s">
        <v>211</v>
      </c>
      <c r="D93" s="14" t="s">
        <v>96</v>
      </c>
      <c r="E93" s="14" t="s">
        <v>82</v>
      </c>
      <c r="F93" s="14" t="s">
        <v>47</v>
      </c>
      <c r="G93" s="14" t="s">
        <v>242</v>
      </c>
      <c r="H93" s="14" t="n">
        <v>1993</v>
      </c>
      <c r="I93" s="9" t="n">
        <v>35</v>
      </c>
      <c r="J93" s="9" t="n">
        <v>11.5</v>
      </c>
      <c r="K93" s="9" t="n">
        <v>8.3</v>
      </c>
      <c r="L93" s="13" t="n">
        <f aca="false">(J93-K93)/K93</f>
        <v>0.385542168674699</v>
      </c>
      <c r="M93" s="9" t="n">
        <v>0.6</v>
      </c>
      <c r="N93" s="14" t="s">
        <v>193</v>
      </c>
      <c r="O93" s="9" t="n">
        <v>0.2</v>
      </c>
      <c r="P93" s="9" t="n">
        <v>0</v>
      </c>
      <c r="Q93" s="14" t="s">
        <v>117</v>
      </c>
      <c r="R93" s="14" t="s">
        <v>21</v>
      </c>
      <c r="S93" s="14" t="s">
        <v>180</v>
      </c>
      <c r="T93" s="14" t="s">
        <v>181</v>
      </c>
      <c r="U93" s="14" t="s">
        <v>89</v>
      </c>
      <c r="V93" s="14" t="s">
        <v>21</v>
      </c>
      <c r="W93" s="14" t="s">
        <v>91</v>
      </c>
      <c r="X93" s="14" t="s">
        <v>92</v>
      </c>
    </row>
    <row r="94" customFormat="false" ht="23.85" hidden="false" customHeight="false" outlineLevel="0" collapsed="false">
      <c r="A94" s="10" t="s">
        <v>422</v>
      </c>
      <c r="B94" s="15" t="s">
        <v>279</v>
      </c>
      <c r="C94" s="15" t="s">
        <v>423</v>
      </c>
      <c r="D94" s="15" t="s">
        <v>272</v>
      </c>
      <c r="E94" s="15" t="s">
        <v>47</v>
      </c>
      <c r="F94" s="15" t="s">
        <v>50</v>
      </c>
      <c r="G94" s="15" t="s">
        <v>234</v>
      </c>
      <c r="H94" s="15" t="n">
        <v>1986</v>
      </c>
      <c r="I94" s="11" t="n">
        <v>935</v>
      </c>
      <c r="J94" s="11" t="n">
        <v>353.8</v>
      </c>
      <c r="K94" s="11" t="n">
        <v>272.2</v>
      </c>
      <c r="L94" s="12" t="n">
        <f aca="false">(J94-K94)/K94</f>
        <v>0.299779573842763</v>
      </c>
      <c r="M94" s="11" t="n">
        <v>15.3</v>
      </c>
      <c r="N94" s="15" t="s">
        <v>145</v>
      </c>
      <c r="O94" s="11" t="n">
        <v>5.8</v>
      </c>
      <c r="P94" s="11" t="n">
        <v>0</v>
      </c>
      <c r="Q94" s="15" t="s">
        <v>117</v>
      </c>
      <c r="R94" s="15" t="s">
        <v>21</v>
      </c>
      <c r="S94" s="15" t="s">
        <v>307</v>
      </c>
      <c r="T94" s="15" t="s">
        <v>88</v>
      </c>
      <c r="U94" s="15" t="s">
        <v>235</v>
      </c>
      <c r="V94" s="15" t="s">
        <v>21</v>
      </c>
      <c r="W94" s="15" t="s">
        <v>277</v>
      </c>
      <c r="X94" s="15" t="s">
        <v>92</v>
      </c>
    </row>
    <row r="95" customFormat="false" ht="23.85" hidden="false" customHeight="false" outlineLevel="0" collapsed="false">
      <c r="A95" s="7" t="s">
        <v>424</v>
      </c>
      <c r="B95" s="14" t="s">
        <v>283</v>
      </c>
      <c r="C95" s="14" t="s">
        <v>362</v>
      </c>
      <c r="D95" s="14" t="s">
        <v>81</v>
      </c>
      <c r="E95" s="14" t="s">
        <v>38</v>
      </c>
      <c r="F95" s="14" t="s">
        <v>223</v>
      </c>
      <c r="G95" s="14" t="s">
        <v>262</v>
      </c>
      <c r="H95" s="14" t="n">
        <v>2007</v>
      </c>
      <c r="I95" s="9" t="n">
        <v>1152</v>
      </c>
      <c r="J95" s="9" t="n">
        <v>261.5</v>
      </c>
      <c r="K95" s="9" t="n">
        <v>159.2</v>
      </c>
      <c r="L95" s="13" t="n">
        <f aca="false">(J95-K95)/K95</f>
        <v>0.642587939698493</v>
      </c>
      <c r="M95" s="9" t="n">
        <v>0</v>
      </c>
      <c r="N95" s="14" t="s">
        <v>294</v>
      </c>
      <c r="O95" s="9" t="n">
        <v>0</v>
      </c>
      <c r="P95" s="9" t="n">
        <v>0</v>
      </c>
      <c r="Q95" s="14" t="s">
        <v>117</v>
      </c>
      <c r="R95" s="14" t="s">
        <v>21</v>
      </c>
      <c r="S95" s="14" t="s">
        <v>307</v>
      </c>
      <c r="T95" s="14" t="s">
        <v>181</v>
      </c>
      <c r="U95" s="14" t="s">
        <v>248</v>
      </c>
      <c r="V95" s="14" t="s">
        <v>21</v>
      </c>
      <c r="W95" s="14" t="s">
        <v>277</v>
      </c>
      <c r="X95" s="14" t="s">
        <v>92</v>
      </c>
    </row>
    <row r="96" customFormat="false" ht="23.85" hidden="false" customHeight="false" outlineLevel="0" collapsed="false">
      <c r="A96" s="10" t="s">
        <v>425</v>
      </c>
      <c r="B96" s="15" t="s">
        <v>286</v>
      </c>
      <c r="C96" s="15" t="s">
        <v>217</v>
      </c>
      <c r="D96" s="15" t="s">
        <v>96</v>
      </c>
      <c r="E96" s="15" t="s">
        <v>35</v>
      </c>
      <c r="F96" s="15" t="s">
        <v>50</v>
      </c>
      <c r="G96" s="15" t="s">
        <v>280</v>
      </c>
      <c r="H96" s="15" t="n">
        <v>2014</v>
      </c>
      <c r="I96" s="11" t="n">
        <v>68</v>
      </c>
      <c r="J96" s="11" t="n">
        <v>25.8</v>
      </c>
      <c r="K96" s="11" t="n">
        <v>15.7</v>
      </c>
      <c r="L96" s="12" t="n">
        <f aca="false">(J96-K96)/K96</f>
        <v>0.643312101910828</v>
      </c>
      <c r="M96" s="11" t="n">
        <v>33.3</v>
      </c>
      <c r="N96" s="15" t="s">
        <v>263</v>
      </c>
      <c r="O96" s="11" t="n">
        <v>7.3</v>
      </c>
      <c r="P96" s="11" t="n">
        <v>0</v>
      </c>
      <c r="Q96" s="15" t="s">
        <v>117</v>
      </c>
      <c r="R96" s="15" t="s">
        <v>21</v>
      </c>
      <c r="S96" s="15" t="s">
        <v>213</v>
      </c>
      <c r="T96" s="15" t="s">
        <v>108</v>
      </c>
      <c r="U96" s="15" t="s">
        <v>219</v>
      </c>
      <c r="V96" s="15" t="s">
        <v>21</v>
      </c>
      <c r="W96" s="15" t="s">
        <v>148</v>
      </c>
      <c r="X96" s="15" t="s">
        <v>92</v>
      </c>
    </row>
    <row r="97" customFormat="false" ht="15" hidden="false" customHeight="false" outlineLevel="0" collapsed="false">
      <c r="A97" s="7" t="s">
        <v>426</v>
      </c>
      <c r="B97" s="14" t="s">
        <v>291</v>
      </c>
      <c r="C97" s="14" t="s">
        <v>427</v>
      </c>
      <c r="D97" s="14" t="s">
        <v>81</v>
      </c>
      <c r="E97" s="14" t="s">
        <v>82</v>
      </c>
      <c r="F97" s="14" t="s">
        <v>223</v>
      </c>
      <c r="G97" s="14" t="s">
        <v>242</v>
      </c>
      <c r="H97" s="14" t="n">
        <v>2021</v>
      </c>
      <c r="I97" s="9" t="n">
        <v>560</v>
      </c>
      <c r="J97" s="9" t="n">
        <v>194.6</v>
      </c>
      <c r="K97" s="9" t="n">
        <v>150.8</v>
      </c>
      <c r="L97" s="13" t="n">
        <f aca="false">(J97-K97)/K97</f>
        <v>0.290450928381963</v>
      </c>
      <c r="M97" s="9" t="n">
        <v>6.9</v>
      </c>
      <c r="N97" s="14" t="s">
        <v>145</v>
      </c>
      <c r="O97" s="9" t="n">
        <v>3.7</v>
      </c>
      <c r="P97" s="9" t="n">
        <v>0</v>
      </c>
      <c r="Q97" s="14" t="s">
        <v>117</v>
      </c>
      <c r="R97" s="14" t="s">
        <v>21</v>
      </c>
      <c r="S97" s="14" t="s">
        <v>224</v>
      </c>
      <c r="T97" s="14" t="s">
        <v>190</v>
      </c>
      <c r="U97" s="14" t="s">
        <v>182</v>
      </c>
      <c r="V97" s="14" t="s">
        <v>21</v>
      </c>
      <c r="W97" s="14" t="s">
        <v>183</v>
      </c>
      <c r="X97" s="14" t="s">
        <v>140</v>
      </c>
    </row>
    <row r="98" customFormat="false" ht="23.85" hidden="false" customHeight="false" outlineLevel="0" collapsed="false">
      <c r="A98" s="10" t="s">
        <v>428</v>
      </c>
      <c r="B98" s="15" t="s">
        <v>293</v>
      </c>
      <c r="C98" s="15" t="s">
        <v>404</v>
      </c>
      <c r="D98" s="15" t="s">
        <v>199</v>
      </c>
      <c r="E98" s="15" t="s">
        <v>82</v>
      </c>
      <c r="F98" s="15" t="s">
        <v>178</v>
      </c>
      <c r="G98" s="15" t="s">
        <v>133</v>
      </c>
      <c r="H98" s="15" t="n">
        <v>1987</v>
      </c>
      <c r="I98" s="11" t="n">
        <v>13</v>
      </c>
      <c r="J98" s="11" t="n">
        <v>13.8</v>
      </c>
      <c r="K98" s="11" t="n">
        <v>10.2</v>
      </c>
      <c r="L98" s="12" t="n">
        <f aca="false">(J98-K98)/K98</f>
        <v>0.352941176470588</v>
      </c>
      <c r="M98" s="11" t="n">
        <v>141.6</v>
      </c>
      <c r="N98" s="15" t="s">
        <v>125</v>
      </c>
      <c r="O98" s="11" t="n">
        <v>46.9</v>
      </c>
      <c r="P98" s="11" t="n">
        <v>168</v>
      </c>
      <c r="Q98" s="15" t="s">
        <v>85</v>
      </c>
      <c r="R98" s="15" t="s">
        <v>429</v>
      </c>
      <c r="S98" s="15" t="s">
        <v>258</v>
      </c>
      <c r="T98" s="15" t="s">
        <v>108</v>
      </c>
      <c r="U98" s="15" t="s">
        <v>219</v>
      </c>
      <c r="V98" s="15" t="s">
        <v>21</v>
      </c>
      <c r="W98" s="15" t="s">
        <v>129</v>
      </c>
      <c r="X98" s="15" t="s">
        <v>120</v>
      </c>
    </row>
    <row r="99" customFormat="false" ht="23.85" hidden="false" customHeight="false" outlineLevel="0" collapsed="false">
      <c r="A99" s="7" t="s">
        <v>430</v>
      </c>
      <c r="B99" s="14" t="s">
        <v>296</v>
      </c>
      <c r="C99" s="14" t="s">
        <v>427</v>
      </c>
      <c r="D99" s="14" t="s">
        <v>81</v>
      </c>
      <c r="E99" s="14" t="s">
        <v>47</v>
      </c>
      <c r="F99" s="14" t="s">
        <v>50</v>
      </c>
      <c r="G99" s="14" t="s">
        <v>201</v>
      </c>
      <c r="H99" s="14" t="n">
        <v>1992</v>
      </c>
      <c r="I99" s="9" t="n">
        <v>276</v>
      </c>
      <c r="J99" s="9" t="n">
        <v>62.4</v>
      </c>
      <c r="K99" s="9" t="n">
        <v>50</v>
      </c>
      <c r="L99" s="13" t="n">
        <f aca="false">(J99-K99)/K99</f>
        <v>0.248</v>
      </c>
      <c r="M99" s="9" t="n">
        <v>564.6</v>
      </c>
      <c r="N99" s="14" t="s">
        <v>208</v>
      </c>
      <c r="O99" s="9" t="n">
        <v>247.7</v>
      </c>
      <c r="P99" s="9" t="n">
        <v>436</v>
      </c>
      <c r="Q99" s="14" t="s">
        <v>117</v>
      </c>
      <c r="R99" s="14" t="s">
        <v>21</v>
      </c>
      <c r="S99" s="14" t="s">
        <v>247</v>
      </c>
      <c r="T99" s="14" t="s">
        <v>181</v>
      </c>
      <c r="U99" s="14" t="s">
        <v>235</v>
      </c>
      <c r="V99" s="14" t="s">
        <v>21</v>
      </c>
      <c r="W99" s="14" t="s">
        <v>249</v>
      </c>
      <c r="X99" s="14" t="s">
        <v>120</v>
      </c>
    </row>
    <row r="100" customFormat="false" ht="23.85" hidden="false" customHeight="false" outlineLevel="0" collapsed="false">
      <c r="A100" s="10" t="s">
        <v>431</v>
      </c>
      <c r="B100" s="15" t="s">
        <v>298</v>
      </c>
      <c r="C100" s="15" t="s">
        <v>391</v>
      </c>
      <c r="D100" s="15" t="s">
        <v>177</v>
      </c>
      <c r="E100" s="15" t="s">
        <v>47</v>
      </c>
      <c r="F100" s="15" t="s">
        <v>200</v>
      </c>
      <c r="G100" s="15" t="s">
        <v>419</v>
      </c>
      <c r="H100" s="15" t="n">
        <v>1992</v>
      </c>
      <c r="I100" s="11" t="n">
        <v>10</v>
      </c>
      <c r="J100" s="11" t="n">
        <v>3.9</v>
      </c>
      <c r="K100" s="11" t="n">
        <v>3.6</v>
      </c>
      <c r="L100" s="12" t="n">
        <f aca="false">(J100-K100)/K100</f>
        <v>0.0833333333333333</v>
      </c>
      <c r="M100" s="11" t="n">
        <v>13.1</v>
      </c>
      <c r="N100" s="15" t="s">
        <v>116</v>
      </c>
      <c r="O100" s="11" t="n">
        <v>7.2</v>
      </c>
      <c r="P100" s="11" t="n">
        <v>0</v>
      </c>
      <c r="Q100" s="15" t="s">
        <v>117</v>
      </c>
      <c r="R100" s="15" t="s">
        <v>21</v>
      </c>
      <c r="S100" s="15" t="s">
        <v>314</v>
      </c>
      <c r="T100" s="15" t="s">
        <v>108</v>
      </c>
      <c r="U100" s="15" t="s">
        <v>235</v>
      </c>
      <c r="V100" s="15" t="s">
        <v>21</v>
      </c>
      <c r="W100" s="15" t="s">
        <v>129</v>
      </c>
      <c r="X100" s="15" t="s">
        <v>140</v>
      </c>
    </row>
    <row r="101" customFormat="false" ht="23.85" hidden="false" customHeight="false" outlineLevel="0" collapsed="false">
      <c r="A101" s="7" t="s">
        <v>432</v>
      </c>
      <c r="B101" s="14" t="s">
        <v>300</v>
      </c>
      <c r="C101" s="14" t="s">
        <v>186</v>
      </c>
      <c r="D101" s="14" t="s">
        <v>81</v>
      </c>
      <c r="E101" s="14" t="s">
        <v>38</v>
      </c>
      <c r="F101" s="14" t="s">
        <v>233</v>
      </c>
      <c r="G101" s="14" t="s">
        <v>187</v>
      </c>
      <c r="H101" s="14" t="n">
        <v>2001</v>
      </c>
      <c r="I101" s="9" t="n">
        <v>1022</v>
      </c>
      <c r="J101" s="9" t="n">
        <v>334.5</v>
      </c>
      <c r="K101" s="9" t="n">
        <v>264.9</v>
      </c>
      <c r="L101" s="13" t="n">
        <f aca="false">(J101-K101)/K101</f>
        <v>0.262740656851642</v>
      </c>
      <c r="M101" s="9" t="n">
        <v>0</v>
      </c>
      <c r="N101" s="14" t="s">
        <v>145</v>
      </c>
      <c r="O101" s="9" t="n">
        <v>0</v>
      </c>
      <c r="P101" s="9" t="n">
        <v>0</v>
      </c>
      <c r="Q101" s="14" t="s">
        <v>117</v>
      </c>
      <c r="R101" s="14" t="s">
        <v>21</v>
      </c>
      <c r="S101" s="14" t="s">
        <v>258</v>
      </c>
      <c r="T101" s="14" t="s">
        <v>190</v>
      </c>
      <c r="U101" s="14" t="s">
        <v>235</v>
      </c>
      <c r="V101" s="14" t="s">
        <v>21</v>
      </c>
      <c r="W101" s="14" t="s">
        <v>214</v>
      </c>
      <c r="X101" s="14" t="s">
        <v>140</v>
      </c>
    </row>
    <row r="102" customFormat="false" ht="23.85" hidden="false" customHeight="false" outlineLevel="0" collapsed="false">
      <c r="A102" s="10" t="s">
        <v>433</v>
      </c>
      <c r="B102" s="15" t="s">
        <v>305</v>
      </c>
      <c r="C102" s="15" t="s">
        <v>80</v>
      </c>
      <c r="D102" s="15" t="s">
        <v>81</v>
      </c>
      <c r="E102" s="15" t="s">
        <v>50</v>
      </c>
      <c r="F102" s="15" t="s">
        <v>47</v>
      </c>
      <c r="G102" s="15" t="s">
        <v>253</v>
      </c>
      <c r="H102" s="15" t="n">
        <v>2010</v>
      </c>
      <c r="I102" s="11" t="n">
        <v>70</v>
      </c>
      <c r="J102" s="11" t="n">
        <v>18.5</v>
      </c>
      <c r="K102" s="11" t="n">
        <v>13.4</v>
      </c>
      <c r="L102" s="12" t="n">
        <f aca="false">(J102-K102)/K102</f>
        <v>0.380597014925373</v>
      </c>
      <c r="M102" s="11" t="n">
        <v>75.6</v>
      </c>
      <c r="N102" s="15" t="s">
        <v>294</v>
      </c>
      <c r="O102" s="11" t="n">
        <v>25.6</v>
      </c>
      <c r="P102" s="11" t="n">
        <v>0</v>
      </c>
      <c r="Q102" s="15" t="s">
        <v>117</v>
      </c>
      <c r="R102" s="15" t="s">
        <v>21</v>
      </c>
      <c r="S102" s="15" t="s">
        <v>213</v>
      </c>
      <c r="T102" s="15" t="s">
        <v>190</v>
      </c>
      <c r="U102" s="15" t="s">
        <v>289</v>
      </c>
      <c r="V102" s="15" t="s">
        <v>21</v>
      </c>
      <c r="W102" s="15" t="s">
        <v>129</v>
      </c>
      <c r="X102" s="15" t="s">
        <v>140</v>
      </c>
    </row>
    <row r="103" customFormat="false" ht="23.85" hidden="false" customHeight="false" outlineLevel="0" collapsed="false">
      <c r="A103" s="7" t="s">
        <v>434</v>
      </c>
      <c r="B103" s="14" t="s">
        <v>309</v>
      </c>
      <c r="C103" s="14" t="s">
        <v>435</v>
      </c>
      <c r="D103" s="14" t="s">
        <v>239</v>
      </c>
      <c r="E103" s="14" t="s">
        <v>50</v>
      </c>
      <c r="F103" s="14" t="s">
        <v>47</v>
      </c>
      <c r="G103" s="14" t="s">
        <v>366</v>
      </c>
      <c r="H103" s="14" t="n">
        <v>2000</v>
      </c>
      <c r="I103" s="9" t="n">
        <v>10</v>
      </c>
      <c r="J103" s="9" t="n">
        <v>5.9</v>
      </c>
      <c r="K103" s="9" t="n">
        <v>4.2</v>
      </c>
      <c r="L103" s="13" t="n">
        <f aca="false">(J103-K103)/K103</f>
        <v>0.404761904761905</v>
      </c>
      <c r="M103" s="9" t="n">
        <v>6.7</v>
      </c>
      <c r="N103" s="14" t="s">
        <v>84</v>
      </c>
      <c r="O103" s="9" t="n">
        <v>3.3</v>
      </c>
      <c r="P103" s="9" t="n">
        <v>27</v>
      </c>
      <c r="Q103" s="14" t="s">
        <v>85</v>
      </c>
      <c r="R103" s="14" t="s">
        <v>436</v>
      </c>
      <c r="S103" s="14" t="s">
        <v>218</v>
      </c>
      <c r="T103" s="14" t="s">
        <v>88</v>
      </c>
      <c r="U103" s="14" t="s">
        <v>235</v>
      </c>
      <c r="V103" s="14" t="s">
        <v>21</v>
      </c>
      <c r="W103" s="14" t="s">
        <v>277</v>
      </c>
      <c r="X103" s="14" t="s">
        <v>120</v>
      </c>
    </row>
    <row r="104" customFormat="false" ht="15" hidden="false" customHeight="false" outlineLevel="0" collapsed="false">
      <c r="A104" s="10" t="s">
        <v>437</v>
      </c>
      <c r="B104" s="15" t="s">
        <v>312</v>
      </c>
      <c r="C104" s="15" t="s">
        <v>401</v>
      </c>
      <c r="D104" s="15" t="s">
        <v>96</v>
      </c>
      <c r="E104" s="15" t="s">
        <v>82</v>
      </c>
      <c r="F104" s="15" t="s">
        <v>223</v>
      </c>
      <c r="G104" s="15" t="s">
        <v>234</v>
      </c>
      <c r="H104" s="15" t="n">
        <v>2021</v>
      </c>
      <c r="I104" s="11" t="n">
        <v>61</v>
      </c>
      <c r="J104" s="11" t="n">
        <v>37.1</v>
      </c>
      <c r="K104" s="11" t="n">
        <v>24.5</v>
      </c>
      <c r="L104" s="12" t="n">
        <f aca="false">(J104-K104)/K104</f>
        <v>0.514285714285714</v>
      </c>
      <c r="M104" s="11" t="n">
        <v>187.9</v>
      </c>
      <c r="N104" s="15" t="s">
        <v>208</v>
      </c>
      <c r="O104" s="11" t="n">
        <v>112.5</v>
      </c>
      <c r="P104" s="11" t="n">
        <v>332</v>
      </c>
      <c r="Q104" s="15" t="s">
        <v>117</v>
      </c>
      <c r="R104" s="15" t="s">
        <v>21</v>
      </c>
      <c r="S104" s="15" t="s">
        <v>258</v>
      </c>
      <c r="T104" s="15" t="s">
        <v>181</v>
      </c>
      <c r="U104" s="15" t="s">
        <v>89</v>
      </c>
      <c r="V104" s="15" t="s">
        <v>21</v>
      </c>
      <c r="W104" s="15" t="s">
        <v>101</v>
      </c>
      <c r="X104" s="15" t="s">
        <v>120</v>
      </c>
    </row>
    <row r="105" customFormat="false" ht="15" hidden="false" customHeight="false" outlineLevel="0" collapsed="false">
      <c r="A105" s="7" t="s">
        <v>438</v>
      </c>
      <c r="B105" s="14" t="s">
        <v>316</v>
      </c>
      <c r="C105" s="14" t="s">
        <v>176</v>
      </c>
      <c r="D105" s="14" t="s">
        <v>177</v>
      </c>
      <c r="E105" s="14" t="s">
        <v>82</v>
      </c>
      <c r="F105" s="14" t="s">
        <v>50</v>
      </c>
      <c r="G105" s="14" t="s">
        <v>366</v>
      </c>
      <c r="H105" s="14" t="n">
        <v>1993</v>
      </c>
      <c r="I105" s="9" t="n">
        <v>189</v>
      </c>
      <c r="J105" s="9" t="n">
        <v>48.1</v>
      </c>
      <c r="K105" s="9" t="n">
        <v>35.2</v>
      </c>
      <c r="L105" s="13" t="n">
        <f aca="false">(J105-K105)/K105</f>
        <v>0.366477272727273</v>
      </c>
      <c r="M105" s="9" t="n">
        <v>6.9</v>
      </c>
      <c r="N105" s="14" t="s">
        <v>116</v>
      </c>
      <c r="O105" s="9" t="n">
        <v>3.2</v>
      </c>
      <c r="P105" s="9" t="n">
        <v>0</v>
      </c>
      <c r="Q105" s="14" t="s">
        <v>117</v>
      </c>
      <c r="R105" s="14" t="s">
        <v>21</v>
      </c>
      <c r="S105" s="14" t="s">
        <v>180</v>
      </c>
      <c r="T105" s="14" t="s">
        <v>108</v>
      </c>
      <c r="U105" s="14" t="s">
        <v>289</v>
      </c>
      <c r="V105" s="14" t="s">
        <v>21</v>
      </c>
      <c r="W105" s="14" t="s">
        <v>249</v>
      </c>
      <c r="X105" s="14" t="s">
        <v>120</v>
      </c>
    </row>
    <row r="106" customFormat="false" ht="23.85" hidden="false" customHeight="false" outlineLevel="0" collapsed="false">
      <c r="A106" s="10" t="s">
        <v>439</v>
      </c>
      <c r="B106" s="15" t="s">
        <v>319</v>
      </c>
      <c r="C106" s="15" t="s">
        <v>410</v>
      </c>
      <c r="D106" s="15" t="s">
        <v>199</v>
      </c>
      <c r="E106" s="15" t="s">
        <v>44</v>
      </c>
      <c r="F106" s="15" t="s">
        <v>200</v>
      </c>
      <c r="G106" s="15" t="s">
        <v>366</v>
      </c>
      <c r="H106" s="15" t="n">
        <v>1996</v>
      </c>
      <c r="I106" s="11" t="n">
        <v>308</v>
      </c>
      <c r="J106" s="11" t="n">
        <v>69.6</v>
      </c>
      <c r="K106" s="11" t="n">
        <v>47.9</v>
      </c>
      <c r="L106" s="12" t="n">
        <f aca="false">(J106-K106)/K106</f>
        <v>0.453027139874739</v>
      </c>
      <c r="M106" s="11" t="n">
        <v>10.5</v>
      </c>
      <c r="N106" s="15" t="s">
        <v>263</v>
      </c>
      <c r="O106" s="11" t="n">
        <v>3.4</v>
      </c>
      <c r="P106" s="11" t="n">
        <v>0</v>
      </c>
      <c r="Q106" s="15" t="s">
        <v>117</v>
      </c>
      <c r="R106" s="15" t="s">
        <v>21</v>
      </c>
      <c r="S106" s="15" t="s">
        <v>194</v>
      </c>
      <c r="T106" s="15" t="s">
        <v>108</v>
      </c>
      <c r="U106" s="15" t="s">
        <v>289</v>
      </c>
      <c r="V106" s="15" t="s">
        <v>21</v>
      </c>
      <c r="W106" s="15" t="s">
        <v>148</v>
      </c>
      <c r="X106" s="15" t="s">
        <v>120</v>
      </c>
    </row>
    <row r="107" customFormat="false" ht="23.85" hidden="false" customHeight="false" outlineLevel="0" collapsed="false">
      <c r="A107" s="7" t="s">
        <v>440</v>
      </c>
      <c r="B107" s="14" t="s">
        <v>321</v>
      </c>
      <c r="C107" s="14" t="s">
        <v>211</v>
      </c>
      <c r="D107" s="14" t="s">
        <v>96</v>
      </c>
      <c r="E107" s="14" t="s">
        <v>82</v>
      </c>
      <c r="F107" s="14" t="s">
        <v>44</v>
      </c>
      <c r="G107" s="14" t="s">
        <v>392</v>
      </c>
      <c r="H107" s="14" t="n">
        <v>2004</v>
      </c>
      <c r="I107" s="9" t="n">
        <v>137</v>
      </c>
      <c r="J107" s="9" t="n">
        <v>40.9</v>
      </c>
      <c r="K107" s="9" t="n">
        <v>25.8</v>
      </c>
      <c r="L107" s="13" t="n">
        <f aca="false">(J107-K107)/K107</f>
        <v>0.585271317829457</v>
      </c>
      <c r="M107" s="9" t="n">
        <v>172.7</v>
      </c>
      <c r="N107" s="14" t="s">
        <v>193</v>
      </c>
      <c r="O107" s="9" t="n">
        <v>67.6</v>
      </c>
      <c r="P107" s="9" t="n">
        <v>402</v>
      </c>
      <c r="Q107" s="14" t="s">
        <v>117</v>
      </c>
      <c r="R107" s="14" t="s">
        <v>21</v>
      </c>
      <c r="S107" s="14" t="s">
        <v>203</v>
      </c>
      <c r="T107" s="14" t="s">
        <v>88</v>
      </c>
      <c r="U107" s="14" t="s">
        <v>219</v>
      </c>
      <c r="V107" s="14" t="s">
        <v>21</v>
      </c>
      <c r="W107" s="14" t="s">
        <v>111</v>
      </c>
      <c r="X107" s="14" t="s">
        <v>92</v>
      </c>
    </row>
    <row r="108" customFormat="false" ht="23.85" hidden="false" customHeight="false" outlineLevel="0" collapsed="false">
      <c r="A108" s="10" t="s">
        <v>441</v>
      </c>
      <c r="B108" s="15" t="s">
        <v>323</v>
      </c>
      <c r="C108" s="15" t="s">
        <v>442</v>
      </c>
      <c r="D108" s="15" t="s">
        <v>177</v>
      </c>
      <c r="E108" s="15" t="s">
        <v>47</v>
      </c>
      <c r="F108" s="15" t="s">
        <v>38</v>
      </c>
      <c r="G108" s="15" t="s">
        <v>284</v>
      </c>
      <c r="H108" s="15" t="n">
        <v>2021</v>
      </c>
      <c r="I108" s="11" t="n">
        <v>93</v>
      </c>
      <c r="J108" s="11" t="n">
        <v>76.6</v>
      </c>
      <c r="K108" s="11" t="n">
        <v>60.5</v>
      </c>
      <c r="L108" s="12" t="n">
        <f aca="false">(J108-K108)/K108</f>
        <v>0.266115702479339</v>
      </c>
      <c r="M108" s="11" t="n">
        <v>95.5</v>
      </c>
      <c r="N108" s="15" t="s">
        <v>193</v>
      </c>
      <c r="O108" s="11" t="n">
        <v>31.6</v>
      </c>
      <c r="P108" s="11" t="n">
        <v>0</v>
      </c>
      <c r="Q108" s="15" t="s">
        <v>117</v>
      </c>
      <c r="R108" s="15" t="s">
        <v>21</v>
      </c>
      <c r="S108" s="15" t="s">
        <v>224</v>
      </c>
      <c r="T108" s="15" t="s">
        <v>190</v>
      </c>
      <c r="U108" s="15" t="s">
        <v>235</v>
      </c>
      <c r="V108" s="15" t="s">
        <v>21</v>
      </c>
      <c r="W108" s="15" t="s">
        <v>91</v>
      </c>
      <c r="X108" s="15" t="s">
        <v>120</v>
      </c>
    </row>
    <row r="109" customFormat="false" ht="23.85" hidden="false" customHeight="false" outlineLevel="0" collapsed="false">
      <c r="A109" s="7" t="s">
        <v>443</v>
      </c>
      <c r="B109" s="14" t="s">
        <v>326</v>
      </c>
      <c r="C109" s="14" t="s">
        <v>222</v>
      </c>
      <c r="D109" s="14" t="s">
        <v>81</v>
      </c>
      <c r="E109" s="14" t="s">
        <v>35</v>
      </c>
      <c r="F109" s="14" t="s">
        <v>233</v>
      </c>
      <c r="G109" s="14" t="s">
        <v>276</v>
      </c>
      <c r="H109" s="14" t="n">
        <v>2020</v>
      </c>
      <c r="I109" s="9" t="n">
        <v>33</v>
      </c>
      <c r="J109" s="9" t="n">
        <v>13.2</v>
      </c>
      <c r="K109" s="9" t="n">
        <v>9.5</v>
      </c>
      <c r="L109" s="13" t="n">
        <f aca="false">(J109-K109)/K109</f>
        <v>0.389473684210526</v>
      </c>
      <c r="M109" s="9" t="n">
        <v>62.9</v>
      </c>
      <c r="N109" s="14" t="s">
        <v>188</v>
      </c>
      <c r="O109" s="9" t="n">
        <v>27.1</v>
      </c>
      <c r="P109" s="9" t="n">
        <v>0</v>
      </c>
      <c r="Q109" s="14" t="s">
        <v>117</v>
      </c>
      <c r="R109" s="14" t="s">
        <v>21</v>
      </c>
      <c r="S109" s="14" t="s">
        <v>302</v>
      </c>
      <c r="T109" s="14" t="s">
        <v>181</v>
      </c>
      <c r="U109" s="14" t="s">
        <v>219</v>
      </c>
      <c r="V109" s="14" t="s">
        <v>21</v>
      </c>
      <c r="W109" s="14" t="s">
        <v>148</v>
      </c>
      <c r="X109" s="14" t="s">
        <v>92</v>
      </c>
    </row>
    <row r="110" customFormat="false" ht="23.85" hidden="false" customHeight="false" outlineLevel="0" collapsed="false">
      <c r="A110" s="10" t="s">
        <v>444</v>
      </c>
      <c r="B110" s="15" t="s">
        <v>329</v>
      </c>
      <c r="C110" s="15" t="s">
        <v>338</v>
      </c>
      <c r="D110" s="15" t="s">
        <v>272</v>
      </c>
      <c r="E110" s="15" t="s">
        <v>44</v>
      </c>
      <c r="F110" s="15" t="s">
        <v>35</v>
      </c>
      <c r="G110" s="15" t="s">
        <v>419</v>
      </c>
      <c r="H110" s="15" t="n">
        <v>2011</v>
      </c>
      <c r="I110" s="11" t="n">
        <v>74</v>
      </c>
      <c r="J110" s="11" t="n">
        <v>34.2</v>
      </c>
      <c r="K110" s="11" t="n">
        <v>30.2</v>
      </c>
      <c r="L110" s="12" t="n">
        <f aca="false">(J110-K110)/K110</f>
        <v>0.132450331125828</v>
      </c>
      <c r="M110" s="11" t="n">
        <v>3</v>
      </c>
      <c r="N110" s="15" t="s">
        <v>294</v>
      </c>
      <c r="O110" s="11" t="n">
        <v>1.4</v>
      </c>
      <c r="P110" s="11" t="n">
        <v>0</v>
      </c>
      <c r="Q110" s="15" t="s">
        <v>117</v>
      </c>
      <c r="R110" s="15" t="s">
        <v>21</v>
      </c>
      <c r="S110" s="15" t="s">
        <v>302</v>
      </c>
      <c r="T110" s="15" t="s">
        <v>181</v>
      </c>
      <c r="U110" s="15" t="s">
        <v>303</v>
      </c>
      <c r="V110" s="15" t="s">
        <v>21</v>
      </c>
      <c r="W110" s="15" t="s">
        <v>129</v>
      </c>
      <c r="X110" s="15" t="s">
        <v>140</v>
      </c>
    </row>
    <row r="111" customFormat="false" ht="23.85" hidden="false" customHeight="false" outlineLevel="0" collapsed="false">
      <c r="A111" s="7" t="s">
        <v>445</v>
      </c>
      <c r="B111" s="14" t="s">
        <v>331</v>
      </c>
      <c r="C111" s="14" t="s">
        <v>275</v>
      </c>
      <c r="D111" s="14" t="s">
        <v>177</v>
      </c>
      <c r="E111" s="14" t="s">
        <v>50</v>
      </c>
      <c r="F111" s="14" t="s">
        <v>44</v>
      </c>
      <c r="G111" s="14" t="s">
        <v>228</v>
      </c>
      <c r="H111" s="14" t="n">
        <v>2014</v>
      </c>
      <c r="I111" s="9" t="n">
        <v>7519</v>
      </c>
      <c r="J111" s="9" t="n">
        <v>2284.1</v>
      </c>
      <c r="K111" s="9" t="n">
        <v>1395.2</v>
      </c>
      <c r="L111" s="13" t="n">
        <f aca="false">(J111-K111)/K111</f>
        <v>0.637112958715596</v>
      </c>
      <c r="M111" s="9" t="n">
        <v>35.1</v>
      </c>
      <c r="N111" s="14" t="s">
        <v>263</v>
      </c>
      <c r="O111" s="9" t="n">
        <v>9.2</v>
      </c>
      <c r="P111" s="9" t="n">
        <v>0</v>
      </c>
      <c r="Q111" s="14" t="s">
        <v>117</v>
      </c>
      <c r="R111" s="14" t="s">
        <v>21</v>
      </c>
      <c r="S111" s="14" t="s">
        <v>200</v>
      </c>
      <c r="T111" s="14" t="s">
        <v>88</v>
      </c>
      <c r="U111" s="14" t="s">
        <v>89</v>
      </c>
      <c r="V111" s="14" t="s">
        <v>21</v>
      </c>
      <c r="W111" s="14" t="s">
        <v>111</v>
      </c>
      <c r="X111" s="14" t="s">
        <v>92</v>
      </c>
    </row>
    <row r="112" customFormat="false" ht="23.85" hidden="false" customHeight="false" outlineLevel="0" collapsed="false">
      <c r="A112" s="10" t="s">
        <v>446</v>
      </c>
      <c r="B112" s="15" t="s">
        <v>333</v>
      </c>
      <c r="C112" s="15" t="s">
        <v>217</v>
      </c>
      <c r="D112" s="15" t="s">
        <v>96</v>
      </c>
      <c r="E112" s="15" t="s">
        <v>47</v>
      </c>
      <c r="F112" s="15" t="s">
        <v>35</v>
      </c>
      <c r="G112" s="15" t="s">
        <v>262</v>
      </c>
      <c r="H112" s="15" t="n">
        <v>2000</v>
      </c>
      <c r="I112" s="11" t="n">
        <v>155</v>
      </c>
      <c r="J112" s="11" t="n">
        <v>43.8</v>
      </c>
      <c r="K112" s="11" t="n">
        <v>27.8</v>
      </c>
      <c r="L112" s="12" t="n">
        <f aca="false">(J112-K112)/K112</f>
        <v>0.575539568345324</v>
      </c>
      <c r="M112" s="11" t="n">
        <v>7</v>
      </c>
      <c r="N112" s="15" t="s">
        <v>208</v>
      </c>
      <c r="O112" s="11" t="n">
        <v>1.8</v>
      </c>
      <c r="P112" s="11" t="n">
        <v>0</v>
      </c>
      <c r="Q112" s="15" t="s">
        <v>117</v>
      </c>
      <c r="R112" s="15" t="s">
        <v>21</v>
      </c>
      <c r="S112" s="15" t="s">
        <v>180</v>
      </c>
      <c r="T112" s="15" t="s">
        <v>108</v>
      </c>
      <c r="U112" s="15" t="s">
        <v>289</v>
      </c>
      <c r="V112" s="15" t="s">
        <v>21</v>
      </c>
      <c r="W112" s="15" t="s">
        <v>101</v>
      </c>
      <c r="X112" s="15" t="s">
        <v>92</v>
      </c>
    </row>
    <row r="113" customFormat="false" ht="23.85" hidden="false" customHeight="false" outlineLevel="0" collapsed="false">
      <c r="A113" s="7" t="s">
        <v>447</v>
      </c>
      <c r="B113" s="14" t="s">
        <v>335</v>
      </c>
      <c r="C113" s="14" t="s">
        <v>448</v>
      </c>
      <c r="D113" s="14" t="s">
        <v>272</v>
      </c>
      <c r="E113" s="14" t="s">
        <v>47</v>
      </c>
      <c r="F113" s="14" t="s">
        <v>44</v>
      </c>
      <c r="G113" s="14" t="s">
        <v>218</v>
      </c>
      <c r="H113" s="14" t="n">
        <v>2022</v>
      </c>
      <c r="I113" s="9" t="n">
        <v>199</v>
      </c>
      <c r="J113" s="9" t="n">
        <v>49.1</v>
      </c>
      <c r="K113" s="9" t="n">
        <v>35.5</v>
      </c>
      <c r="L113" s="13" t="n">
        <f aca="false">(J113-K113)/K113</f>
        <v>0.383098591549296</v>
      </c>
      <c r="M113" s="9" t="n">
        <v>39.6</v>
      </c>
      <c r="N113" s="14" t="s">
        <v>263</v>
      </c>
      <c r="O113" s="9" t="n">
        <v>22.8</v>
      </c>
      <c r="P113" s="9" t="n">
        <v>0</v>
      </c>
      <c r="Q113" s="14" t="s">
        <v>117</v>
      </c>
      <c r="R113" s="14" t="s">
        <v>21</v>
      </c>
      <c r="S113" s="14" t="s">
        <v>180</v>
      </c>
      <c r="T113" s="14" t="s">
        <v>88</v>
      </c>
      <c r="U113" s="14" t="s">
        <v>281</v>
      </c>
      <c r="V113" s="14" t="s">
        <v>21</v>
      </c>
      <c r="W113" s="14" t="s">
        <v>249</v>
      </c>
      <c r="X113" s="14" t="s">
        <v>140</v>
      </c>
    </row>
    <row r="114" customFormat="false" ht="23.85" hidden="false" customHeight="false" outlineLevel="0" collapsed="false">
      <c r="A114" s="10" t="s">
        <v>449</v>
      </c>
      <c r="B114" s="15" t="s">
        <v>337</v>
      </c>
      <c r="C114" s="15" t="s">
        <v>362</v>
      </c>
      <c r="D114" s="15" t="s">
        <v>81</v>
      </c>
      <c r="E114" s="15" t="s">
        <v>47</v>
      </c>
      <c r="F114" s="15" t="s">
        <v>233</v>
      </c>
      <c r="G114" s="15" t="s">
        <v>224</v>
      </c>
      <c r="H114" s="15" t="n">
        <v>1994</v>
      </c>
      <c r="I114" s="11" t="n">
        <v>106</v>
      </c>
      <c r="J114" s="11" t="n">
        <v>28.2</v>
      </c>
      <c r="K114" s="11" t="n">
        <v>18</v>
      </c>
      <c r="L114" s="12" t="n">
        <f aca="false">(J114-K114)/K114</f>
        <v>0.566666666666667</v>
      </c>
      <c r="M114" s="11" t="n">
        <v>5000</v>
      </c>
      <c r="N114" s="15" t="s">
        <v>193</v>
      </c>
      <c r="O114" s="11" t="n">
        <v>1776.8</v>
      </c>
      <c r="P114" s="11" t="n">
        <v>192</v>
      </c>
      <c r="Q114" s="15" t="s">
        <v>117</v>
      </c>
      <c r="R114" s="15" t="s">
        <v>21</v>
      </c>
      <c r="S114" s="15" t="s">
        <v>307</v>
      </c>
      <c r="T114" s="15" t="s">
        <v>108</v>
      </c>
      <c r="U114" s="15" t="s">
        <v>182</v>
      </c>
      <c r="V114" s="15" t="s">
        <v>21</v>
      </c>
      <c r="W114" s="15" t="s">
        <v>129</v>
      </c>
      <c r="X114" s="15" t="s">
        <v>120</v>
      </c>
    </row>
    <row r="115" customFormat="false" ht="23.85" hidden="false" customHeight="false" outlineLevel="0" collapsed="false">
      <c r="A115" s="7" t="s">
        <v>450</v>
      </c>
      <c r="B115" s="14" t="s">
        <v>340</v>
      </c>
      <c r="C115" s="14" t="s">
        <v>310</v>
      </c>
      <c r="D115" s="14" t="s">
        <v>199</v>
      </c>
      <c r="E115" s="14" t="s">
        <v>35</v>
      </c>
      <c r="F115" s="14" t="s">
        <v>50</v>
      </c>
      <c r="G115" s="14" t="s">
        <v>179</v>
      </c>
      <c r="H115" s="14" t="n">
        <v>1989</v>
      </c>
      <c r="I115" s="9" t="n">
        <v>44</v>
      </c>
      <c r="J115" s="9" t="n">
        <v>30</v>
      </c>
      <c r="K115" s="9" t="n">
        <v>27.9</v>
      </c>
      <c r="L115" s="13" t="n">
        <f aca="false">(J115-K115)/K115</f>
        <v>0.0752688172043011</v>
      </c>
      <c r="M115" s="9" t="n">
        <v>96.6</v>
      </c>
      <c r="N115" s="14" t="s">
        <v>263</v>
      </c>
      <c r="O115" s="9" t="n">
        <v>31</v>
      </c>
      <c r="P115" s="9" t="n">
        <v>0</v>
      </c>
      <c r="Q115" s="14" t="s">
        <v>117</v>
      </c>
      <c r="R115" s="14" t="s">
        <v>21</v>
      </c>
      <c r="S115" s="14" t="s">
        <v>314</v>
      </c>
      <c r="T115" s="14" t="s">
        <v>181</v>
      </c>
      <c r="U115" s="14" t="s">
        <v>235</v>
      </c>
      <c r="V115" s="14" t="s">
        <v>21</v>
      </c>
      <c r="W115" s="14" t="s">
        <v>111</v>
      </c>
      <c r="X115" s="14" t="s">
        <v>120</v>
      </c>
    </row>
    <row r="116" customFormat="false" ht="23.85" hidden="false" customHeight="false" outlineLevel="0" collapsed="false">
      <c r="A116" s="10" t="s">
        <v>451</v>
      </c>
      <c r="B116" s="15" t="s">
        <v>342</v>
      </c>
      <c r="C116" s="15" t="s">
        <v>306</v>
      </c>
      <c r="D116" s="15" t="s">
        <v>177</v>
      </c>
      <c r="E116" s="15" t="s">
        <v>38</v>
      </c>
      <c r="F116" s="15" t="s">
        <v>200</v>
      </c>
      <c r="G116" s="15" t="s">
        <v>212</v>
      </c>
      <c r="H116" s="15" t="n">
        <v>2009</v>
      </c>
      <c r="I116" s="11" t="n">
        <v>1828</v>
      </c>
      <c r="J116" s="11" t="n">
        <v>724.1</v>
      </c>
      <c r="K116" s="11" t="n">
        <v>477.9</v>
      </c>
      <c r="L116" s="12" t="n">
        <f aca="false">(J116-K116)/K116</f>
        <v>0.515170537769408</v>
      </c>
      <c r="M116" s="11" t="n">
        <v>8</v>
      </c>
      <c r="N116" s="15" t="s">
        <v>116</v>
      </c>
      <c r="O116" s="11" t="n">
        <v>1.9</v>
      </c>
      <c r="P116" s="11" t="n">
        <v>0</v>
      </c>
      <c r="Q116" s="15" t="s">
        <v>117</v>
      </c>
      <c r="R116" s="15" t="s">
        <v>21</v>
      </c>
      <c r="S116" s="15" t="s">
        <v>314</v>
      </c>
      <c r="T116" s="15" t="s">
        <v>108</v>
      </c>
      <c r="U116" s="15" t="s">
        <v>195</v>
      </c>
      <c r="V116" s="15" t="s">
        <v>21</v>
      </c>
      <c r="W116" s="15" t="s">
        <v>183</v>
      </c>
      <c r="X116" s="15" t="s">
        <v>92</v>
      </c>
    </row>
    <row r="117" customFormat="false" ht="23.85" hidden="false" customHeight="false" outlineLevel="0" collapsed="false">
      <c r="A117" s="7" t="s">
        <v>452</v>
      </c>
      <c r="B117" s="14" t="s">
        <v>345</v>
      </c>
      <c r="C117" s="14" t="s">
        <v>306</v>
      </c>
      <c r="D117" s="14" t="s">
        <v>177</v>
      </c>
      <c r="E117" s="14" t="s">
        <v>38</v>
      </c>
      <c r="F117" s="14" t="s">
        <v>44</v>
      </c>
      <c r="G117" s="14" t="s">
        <v>284</v>
      </c>
      <c r="H117" s="14" t="n">
        <v>1997</v>
      </c>
      <c r="I117" s="9" t="n">
        <v>291</v>
      </c>
      <c r="J117" s="9" t="n">
        <v>144.4</v>
      </c>
      <c r="K117" s="9" t="n">
        <v>117.7</v>
      </c>
      <c r="L117" s="13" t="n">
        <f aca="false">(J117-K117)/K117</f>
        <v>0.226847918436704</v>
      </c>
      <c r="M117" s="9" t="n">
        <v>157</v>
      </c>
      <c r="N117" s="14" t="s">
        <v>263</v>
      </c>
      <c r="O117" s="9" t="n">
        <v>47.6</v>
      </c>
      <c r="P117" s="9" t="n">
        <v>2213</v>
      </c>
      <c r="Q117" s="14" t="s">
        <v>117</v>
      </c>
      <c r="R117" s="14" t="s">
        <v>21</v>
      </c>
      <c r="S117" s="14" t="s">
        <v>218</v>
      </c>
      <c r="T117" s="14" t="s">
        <v>108</v>
      </c>
      <c r="U117" s="14" t="s">
        <v>303</v>
      </c>
      <c r="V117" s="14" t="s">
        <v>21</v>
      </c>
      <c r="W117" s="14" t="s">
        <v>249</v>
      </c>
      <c r="X117" s="14" t="s">
        <v>120</v>
      </c>
    </row>
    <row r="118" customFormat="false" ht="23.85" hidden="false" customHeight="false" outlineLevel="0" collapsed="false">
      <c r="A118" s="10" t="s">
        <v>453</v>
      </c>
      <c r="B118" s="15" t="s">
        <v>347</v>
      </c>
      <c r="C118" s="15" t="s">
        <v>306</v>
      </c>
      <c r="D118" s="15" t="s">
        <v>177</v>
      </c>
      <c r="E118" s="15" t="s">
        <v>38</v>
      </c>
      <c r="F118" s="15" t="s">
        <v>178</v>
      </c>
      <c r="G118" s="15" t="s">
        <v>392</v>
      </c>
      <c r="H118" s="15" t="n">
        <v>1988</v>
      </c>
      <c r="I118" s="11" t="n">
        <v>354</v>
      </c>
      <c r="J118" s="11" t="n">
        <v>97.8</v>
      </c>
      <c r="K118" s="11" t="n">
        <v>89.3</v>
      </c>
      <c r="L118" s="12" t="n">
        <f aca="false">(J118-K118)/K118</f>
        <v>0.0951847704367301</v>
      </c>
      <c r="M118" s="11" t="n">
        <v>79.5</v>
      </c>
      <c r="N118" s="15" t="s">
        <v>208</v>
      </c>
      <c r="O118" s="11" t="n">
        <v>22.9</v>
      </c>
      <c r="P118" s="11" t="n">
        <v>0</v>
      </c>
      <c r="Q118" s="15" t="s">
        <v>117</v>
      </c>
      <c r="R118" s="15" t="s">
        <v>21</v>
      </c>
      <c r="S118" s="15" t="s">
        <v>200</v>
      </c>
      <c r="T118" s="15" t="s">
        <v>88</v>
      </c>
      <c r="U118" s="15" t="s">
        <v>235</v>
      </c>
      <c r="V118" s="15" t="s">
        <v>21</v>
      </c>
      <c r="W118" s="15" t="s">
        <v>148</v>
      </c>
      <c r="X118" s="15" t="s">
        <v>92</v>
      </c>
    </row>
    <row r="119" customFormat="false" ht="23.85" hidden="false" customHeight="false" outlineLevel="0" collapsed="false">
      <c r="A119" s="7" t="s">
        <v>454</v>
      </c>
      <c r="B119" s="14" t="s">
        <v>350</v>
      </c>
      <c r="C119" s="14" t="s">
        <v>261</v>
      </c>
      <c r="D119" s="14" t="s">
        <v>177</v>
      </c>
      <c r="E119" s="14" t="s">
        <v>44</v>
      </c>
      <c r="F119" s="14" t="s">
        <v>35</v>
      </c>
      <c r="G119" s="14" t="s">
        <v>224</v>
      </c>
      <c r="H119" s="14" t="n">
        <v>2012</v>
      </c>
      <c r="I119" s="9" t="n">
        <v>287</v>
      </c>
      <c r="J119" s="9" t="n">
        <v>75.9</v>
      </c>
      <c r="K119" s="9" t="n">
        <v>56.2</v>
      </c>
      <c r="L119" s="13" t="n">
        <f aca="false">(J119-K119)/K119</f>
        <v>0.350533807829182</v>
      </c>
      <c r="M119" s="9" t="n">
        <v>5.3</v>
      </c>
      <c r="N119" s="14" t="s">
        <v>263</v>
      </c>
      <c r="O119" s="9" t="n">
        <v>1.6</v>
      </c>
      <c r="P119" s="9" t="n">
        <v>0</v>
      </c>
      <c r="Q119" s="14" t="s">
        <v>117</v>
      </c>
      <c r="R119" s="14" t="s">
        <v>21</v>
      </c>
      <c r="S119" s="14" t="s">
        <v>302</v>
      </c>
      <c r="T119" s="14" t="s">
        <v>88</v>
      </c>
      <c r="U119" s="14" t="s">
        <v>235</v>
      </c>
      <c r="V119" s="14" t="s">
        <v>21</v>
      </c>
      <c r="W119" s="14" t="s">
        <v>139</v>
      </c>
      <c r="X119" s="14" t="s">
        <v>92</v>
      </c>
    </row>
    <row r="120" customFormat="false" ht="23.85" hidden="false" customHeight="false" outlineLevel="0" collapsed="false">
      <c r="A120" s="10" t="s">
        <v>455</v>
      </c>
      <c r="B120" s="15" t="s">
        <v>353</v>
      </c>
      <c r="C120" s="15" t="s">
        <v>456</v>
      </c>
      <c r="D120" s="15" t="s">
        <v>272</v>
      </c>
      <c r="E120" s="15" t="s">
        <v>38</v>
      </c>
      <c r="F120" s="15" t="s">
        <v>50</v>
      </c>
      <c r="G120" s="15" t="s">
        <v>201</v>
      </c>
      <c r="H120" s="15" t="n">
        <v>1987</v>
      </c>
      <c r="I120" s="11" t="n">
        <v>1718</v>
      </c>
      <c r="J120" s="11" t="n">
        <v>1499.7</v>
      </c>
      <c r="K120" s="11" t="n">
        <v>1039.8</v>
      </c>
      <c r="L120" s="12" t="n">
        <f aca="false">(J120-K120)/K120</f>
        <v>0.442296595499135</v>
      </c>
      <c r="M120" s="11" t="n">
        <v>23.9</v>
      </c>
      <c r="N120" s="15" t="s">
        <v>125</v>
      </c>
      <c r="O120" s="11" t="n">
        <v>5.6</v>
      </c>
      <c r="P120" s="11" t="n">
        <v>23515</v>
      </c>
      <c r="Q120" s="15" t="s">
        <v>85</v>
      </c>
      <c r="R120" s="15" t="s">
        <v>457</v>
      </c>
      <c r="S120" s="15" t="s">
        <v>224</v>
      </c>
      <c r="T120" s="15" t="s">
        <v>181</v>
      </c>
      <c r="U120" s="15" t="s">
        <v>289</v>
      </c>
      <c r="V120" s="15" t="s">
        <v>21</v>
      </c>
      <c r="W120" s="15" t="s">
        <v>111</v>
      </c>
      <c r="X120" s="15" t="s">
        <v>120</v>
      </c>
    </row>
    <row r="121" customFormat="false" ht="23.85" hidden="false" customHeight="false" outlineLevel="0" collapsed="false">
      <c r="A121" s="7" t="s">
        <v>458</v>
      </c>
      <c r="B121" s="14" t="s">
        <v>356</v>
      </c>
      <c r="C121" s="14" t="s">
        <v>418</v>
      </c>
      <c r="D121" s="14" t="s">
        <v>239</v>
      </c>
      <c r="E121" s="14" t="s">
        <v>44</v>
      </c>
      <c r="F121" s="14" t="s">
        <v>50</v>
      </c>
      <c r="G121" s="14" t="s">
        <v>212</v>
      </c>
      <c r="H121" s="14" t="n">
        <v>2005</v>
      </c>
      <c r="I121" s="9" t="n">
        <v>67</v>
      </c>
      <c r="J121" s="9" t="n">
        <v>79</v>
      </c>
      <c r="K121" s="9" t="n">
        <v>49.2</v>
      </c>
      <c r="L121" s="13" t="n">
        <f aca="false">(J121-K121)/K121</f>
        <v>0.605691056910569</v>
      </c>
      <c r="M121" s="9" t="n">
        <v>4.8</v>
      </c>
      <c r="N121" s="14" t="s">
        <v>134</v>
      </c>
      <c r="O121" s="9" t="n">
        <v>2.3</v>
      </c>
      <c r="P121" s="9" t="n">
        <v>0</v>
      </c>
      <c r="Q121" s="14" t="s">
        <v>117</v>
      </c>
      <c r="R121" s="14" t="s">
        <v>21</v>
      </c>
      <c r="S121" s="14" t="s">
        <v>459</v>
      </c>
      <c r="T121" s="14" t="s">
        <v>190</v>
      </c>
      <c r="U121" s="14" t="s">
        <v>182</v>
      </c>
      <c r="V121" s="14" t="s">
        <v>21</v>
      </c>
      <c r="W121" s="14" t="s">
        <v>129</v>
      </c>
      <c r="X121" s="14" t="s">
        <v>120</v>
      </c>
    </row>
    <row r="122" customFormat="false" ht="23.85" hidden="false" customHeight="false" outlineLevel="0" collapsed="false">
      <c r="A122" s="10" t="s">
        <v>460</v>
      </c>
      <c r="B122" s="15" t="s">
        <v>359</v>
      </c>
      <c r="C122" s="15" t="s">
        <v>338</v>
      </c>
      <c r="D122" s="15" t="s">
        <v>272</v>
      </c>
      <c r="E122" s="15" t="s">
        <v>35</v>
      </c>
      <c r="F122" s="15" t="s">
        <v>82</v>
      </c>
      <c r="G122" s="15" t="s">
        <v>133</v>
      </c>
      <c r="H122" s="15" t="n">
        <v>2023</v>
      </c>
      <c r="I122" s="11" t="n">
        <v>55</v>
      </c>
      <c r="J122" s="11" t="n">
        <v>24.4</v>
      </c>
      <c r="K122" s="11" t="n">
        <v>19.5</v>
      </c>
      <c r="L122" s="12" t="n">
        <f aca="false">(J122-K122)/K122</f>
        <v>0.251282051282051</v>
      </c>
      <c r="M122" s="11" t="n">
        <v>2.7</v>
      </c>
      <c r="N122" s="15" t="s">
        <v>116</v>
      </c>
      <c r="O122" s="11" t="n">
        <v>0.8</v>
      </c>
      <c r="P122" s="11" t="n">
        <v>0</v>
      </c>
      <c r="Q122" s="15" t="s">
        <v>117</v>
      </c>
      <c r="R122" s="15" t="s">
        <v>21</v>
      </c>
      <c r="S122" s="15" t="s">
        <v>203</v>
      </c>
      <c r="T122" s="15" t="s">
        <v>190</v>
      </c>
      <c r="U122" s="15" t="s">
        <v>281</v>
      </c>
      <c r="V122" s="15" t="s">
        <v>21</v>
      </c>
      <c r="W122" s="15" t="s">
        <v>91</v>
      </c>
      <c r="X122" s="15" t="s">
        <v>120</v>
      </c>
    </row>
    <row r="123" customFormat="false" ht="23.85" hidden="false" customHeight="false" outlineLevel="0" collapsed="false">
      <c r="A123" s="7" t="s">
        <v>461</v>
      </c>
      <c r="B123" s="14" t="s">
        <v>361</v>
      </c>
      <c r="C123" s="14" t="s">
        <v>245</v>
      </c>
      <c r="D123" s="14" t="s">
        <v>96</v>
      </c>
      <c r="E123" s="14" t="s">
        <v>38</v>
      </c>
      <c r="F123" s="14" t="s">
        <v>82</v>
      </c>
      <c r="G123" s="14" t="s">
        <v>253</v>
      </c>
      <c r="H123" s="14" t="n">
        <v>2005</v>
      </c>
      <c r="I123" s="9" t="n">
        <v>630</v>
      </c>
      <c r="J123" s="9" t="n">
        <v>295.3</v>
      </c>
      <c r="K123" s="9" t="n">
        <v>197.7</v>
      </c>
      <c r="L123" s="13" t="n">
        <f aca="false">(J123-K123)/K123</f>
        <v>0.493677288821447</v>
      </c>
      <c r="M123" s="9" t="n">
        <v>0</v>
      </c>
      <c r="N123" s="14" t="s">
        <v>116</v>
      </c>
      <c r="O123" s="9" t="n">
        <v>0</v>
      </c>
      <c r="P123" s="9" t="n">
        <v>0</v>
      </c>
      <c r="Q123" s="14" t="s">
        <v>117</v>
      </c>
      <c r="R123" s="14" t="s">
        <v>21</v>
      </c>
      <c r="S123" s="14" t="s">
        <v>224</v>
      </c>
      <c r="T123" s="14" t="s">
        <v>190</v>
      </c>
      <c r="U123" s="14" t="s">
        <v>182</v>
      </c>
      <c r="V123" s="14" t="s">
        <v>21</v>
      </c>
      <c r="W123" s="14" t="s">
        <v>249</v>
      </c>
      <c r="X123" s="14" t="s">
        <v>140</v>
      </c>
    </row>
    <row r="124" customFormat="false" ht="23.85" hidden="false" customHeight="false" outlineLevel="0" collapsed="false">
      <c r="A124" s="10" t="s">
        <v>462</v>
      </c>
      <c r="B124" s="15" t="s">
        <v>364</v>
      </c>
      <c r="C124" s="15" t="s">
        <v>256</v>
      </c>
      <c r="D124" s="15" t="s">
        <v>81</v>
      </c>
      <c r="E124" s="15" t="s">
        <v>47</v>
      </c>
      <c r="F124" s="15" t="s">
        <v>178</v>
      </c>
      <c r="G124" s="15" t="s">
        <v>133</v>
      </c>
      <c r="H124" s="15" t="n">
        <v>1990</v>
      </c>
      <c r="I124" s="11" t="n">
        <v>157</v>
      </c>
      <c r="J124" s="11" t="n">
        <v>52.3</v>
      </c>
      <c r="K124" s="11" t="n">
        <v>41.4</v>
      </c>
      <c r="L124" s="12" t="n">
        <f aca="false">(J124-K124)/K124</f>
        <v>0.263285024154589</v>
      </c>
      <c r="M124" s="11" t="n">
        <v>6</v>
      </c>
      <c r="N124" s="15" t="s">
        <v>188</v>
      </c>
      <c r="O124" s="11" t="n">
        <v>2.6</v>
      </c>
      <c r="P124" s="11" t="n">
        <v>0</v>
      </c>
      <c r="Q124" s="15" t="s">
        <v>117</v>
      </c>
      <c r="R124" s="15" t="s">
        <v>21</v>
      </c>
      <c r="S124" s="15" t="s">
        <v>218</v>
      </c>
      <c r="T124" s="15" t="s">
        <v>190</v>
      </c>
      <c r="U124" s="15" t="s">
        <v>248</v>
      </c>
      <c r="V124" s="15" t="s">
        <v>21</v>
      </c>
      <c r="W124" s="15" t="s">
        <v>101</v>
      </c>
      <c r="X124" s="15" t="s">
        <v>140</v>
      </c>
    </row>
    <row r="125" customFormat="false" ht="23.85" hidden="false" customHeight="false" outlineLevel="0" collapsed="false">
      <c r="A125" s="7" t="s">
        <v>463</v>
      </c>
      <c r="B125" s="14" t="s">
        <v>369</v>
      </c>
      <c r="C125" s="14" t="s">
        <v>327</v>
      </c>
      <c r="D125" s="14" t="s">
        <v>81</v>
      </c>
      <c r="E125" s="14" t="s">
        <v>35</v>
      </c>
      <c r="F125" s="14" t="s">
        <v>44</v>
      </c>
      <c r="G125" s="14" t="s">
        <v>366</v>
      </c>
      <c r="H125" s="14" t="n">
        <v>1989</v>
      </c>
      <c r="I125" s="9" t="n">
        <v>106</v>
      </c>
      <c r="J125" s="9" t="n">
        <v>49.9</v>
      </c>
      <c r="K125" s="9" t="n">
        <v>37.2</v>
      </c>
      <c r="L125" s="13" t="n">
        <f aca="false">(J125-K125)/K125</f>
        <v>0.341397849462365</v>
      </c>
      <c r="M125" s="9" t="n">
        <v>77.7</v>
      </c>
      <c r="N125" s="14" t="s">
        <v>116</v>
      </c>
      <c r="O125" s="9" t="n">
        <v>18.9</v>
      </c>
      <c r="P125" s="9" t="n">
        <v>0</v>
      </c>
      <c r="Q125" s="14" t="s">
        <v>117</v>
      </c>
      <c r="R125" s="14" t="s">
        <v>21</v>
      </c>
      <c r="S125" s="14" t="s">
        <v>459</v>
      </c>
      <c r="T125" s="14" t="s">
        <v>108</v>
      </c>
      <c r="U125" s="14" t="s">
        <v>281</v>
      </c>
      <c r="V125" s="14" t="s">
        <v>21</v>
      </c>
      <c r="W125" s="14" t="s">
        <v>214</v>
      </c>
      <c r="X125" s="14" t="s">
        <v>140</v>
      </c>
    </row>
    <row r="126" customFormat="false" ht="23.85" hidden="false" customHeight="false" outlineLevel="0" collapsed="false">
      <c r="A126" s="10" t="s">
        <v>464</v>
      </c>
      <c r="B126" s="15" t="s">
        <v>371</v>
      </c>
      <c r="C126" s="15" t="s">
        <v>362</v>
      </c>
      <c r="D126" s="15" t="s">
        <v>81</v>
      </c>
      <c r="E126" s="15" t="s">
        <v>50</v>
      </c>
      <c r="F126" s="15" t="s">
        <v>82</v>
      </c>
      <c r="G126" s="15" t="s">
        <v>133</v>
      </c>
      <c r="H126" s="15" t="n">
        <v>2015</v>
      </c>
      <c r="I126" s="11" t="n">
        <v>35</v>
      </c>
      <c r="J126" s="11" t="n">
        <v>18.3</v>
      </c>
      <c r="K126" s="11" t="n">
        <v>12.5</v>
      </c>
      <c r="L126" s="12" t="n">
        <f aca="false">(J126-K126)/K126</f>
        <v>0.464</v>
      </c>
      <c r="M126" s="11" t="n">
        <v>154.9</v>
      </c>
      <c r="N126" s="15" t="s">
        <v>116</v>
      </c>
      <c r="O126" s="11" t="n">
        <v>90.9</v>
      </c>
      <c r="P126" s="11" t="n">
        <v>270</v>
      </c>
      <c r="Q126" s="15" t="s">
        <v>117</v>
      </c>
      <c r="R126" s="15" t="s">
        <v>21</v>
      </c>
      <c r="S126" s="15" t="s">
        <v>194</v>
      </c>
      <c r="T126" s="15" t="s">
        <v>88</v>
      </c>
      <c r="U126" s="15" t="s">
        <v>195</v>
      </c>
      <c r="V126" s="15" t="s">
        <v>21</v>
      </c>
      <c r="W126" s="15" t="s">
        <v>91</v>
      </c>
      <c r="X126" s="15" t="s">
        <v>120</v>
      </c>
    </row>
    <row r="127" customFormat="false" ht="23.85" hidden="false" customHeight="false" outlineLevel="0" collapsed="false">
      <c r="A127" s="7" t="s">
        <v>465</v>
      </c>
      <c r="B127" s="14" t="s">
        <v>374</v>
      </c>
      <c r="C127" s="14" t="s">
        <v>466</v>
      </c>
      <c r="D127" s="14" t="s">
        <v>96</v>
      </c>
      <c r="E127" s="14" t="s">
        <v>47</v>
      </c>
      <c r="F127" s="14" t="s">
        <v>82</v>
      </c>
      <c r="G127" s="14" t="s">
        <v>133</v>
      </c>
      <c r="H127" s="14" t="n">
        <v>2014</v>
      </c>
      <c r="I127" s="9" t="n">
        <v>808</v>
      </c>
      <c r="J127" s="9" t="n">
        <v>188.5</v>
      </c>
      <c r="K127" s="9" t="n">
        <v>116.2</v>
      </c>
      <c r="L127" s="13" t="n">
        <f aca="false">(J127-K127)/K127</f>
        <v>0.622203098106713</v>
      </c>
      <c r="M127" s="9" t="n">
        <v>325.7</v>
      </c>
      <c r="N127" s="14" t="s">
        <v>84</v>
      </c>
      <c r="O127" s="9" t="n">
        <v>96.7</v>
      </c>
      <c r="P127" s="9" t="n">
        <v>2428</v>
      </c>
      <c r="Q127" s="14" t="s">
        <v>85</v>
      </c>
      <c r="R127" s="14" t="s">
        <v>467</v>
      </c>
      <c r="S127" s="14" t="s">
        <v>189</v>
      </c>
      <c r="T127" s="14" t="s">
        <v>88</v>
      </c>
      <c r="U127" s="14" t="s">
        <v>235</v>
      </c>
      <c r="V127" s="14" t="s">
        <v>21</v>
      </c>
      <c r="W127" s="14" t="s">
        <v>139</v>
      </c>
      <c r="X127" s="14" t="s">
        <v>140</v>
      </c>
    </row>
    <row r="128" customFormat="false" ht="23.85" hidden="false" customHeight="false" outlineLevel="0" collapsed="false">
      <c r="A128" s="10" t="s">
        <v>468</v>
      </c>
      <c r="B128" s="15" t="s">
        <v>376</v>
      </c>
      <c r="C128" s="15" t="s">
        <v>391</v>
      </c>
      <c r="D128" s="15" t="s">
        <v>177</v>
      </c>
      <c r="E128" s="15" t="s">
        <v>50</v>
      </c>
      <c r="F128" s="15" t="s">
        <v>200</v>
      </c>
      <c r="G128" s="15" t="s">
        <v>201</v>
      </c>
      <c r="H128" s="15" t="n">
        <v>2019</v>
      </c>
      <c r="I128" s="11" t="n">
        <v>341</v>
      </c>
      <c r="J128" s="11" t="n">
        <v>114.1</v>
      </c>
      <c r="K128" s="11" t="n">
        <v>90.1</v>
      </c>
      <c r="L128" s="12" t="n">
        <f aca="false">(J128-K128)/K128</f>
        <v>0.266370699223086</v>
      </c>
      <c r="M128" s="11" t="n">
        <v>4</v>
      </c>
      <c r="N128" s="15" t="s">
        <v>193</v>
      </c>
      <c r="O128" s="11" t="n">
        <v>1.8</v>
      </c>
      <c r="P128" s="11" t="n">
        <v>0</v>
      </c>
      <c r="Q128" s="15" t="s">
        <v>117</v>
      </c>
      <c r="R128" s="15" t="s">
        <v>21</v>
      </c>
      <c r="S128" s="15" t="s">
        <v>459</v>
      </c>
      <c r="T128" s="15" t="s">
        <v>108</v>
      </c>
      <c r="U128" s="15" t="s">
        <v>281</v>
      </c>
      <c r="V128" s="15" t="s">
        <v>21</v>
      </c>
      <c r="W128" s="15" t="s">
        <v>91</v>
      </c>
      <c r="X128" s="15" t="s">
        <v>92</v>
      </c>
    </row>
    <row r="129" customFormat="false" ht="23.85" hidden="false" customHeight="false" outlineLevel="0" collapsed="false">
      <c r="A129" s="7" t="s">
        <v>469</v>
      </c>
      <c r="B129" s="14" t="s">
        <v>378</v>
      </c>
      <c r="C129" s="14" t="s">
        <v>217</v>
      </c>
      <c r="D129" s="14" t="s">
        <v>96</v>
      </c>
      <c r="E129" s="14" t="s">
        <v>38</v>
      </c>
      <c r="F129" s="14" t="s">
        <v>178</v>
      </c>
      <c r="G129" s="14" t="s">
        <v>276</v>
      </c>
      <c r="H129" s="14" t="n">
        <v>1999</v>
      </c>
      <c r="I129" s="9" t="n">
        <v>687</v>
      </c>
      <c r="J129" s="9" t="n">
        <v>280.7</v>
      </c>
      <c r="K129" s="9" t="n">
        <v>191.9</v>
      </c>
      <c r="L129" s="13" t="n">
        <f aca="false">(J129-K129)/K129</f>
        <v>0.462741010943199</v>
      </c>
      <c r="M129" s="9" t="n">
        <v>155.1</v>
      </c>
      <c r="N129" s="14" t="s">
        <v>263</v>
      </c>
      <c r="O129" s="9" t="n">
        <v>92.9</v>
      </c>
      <c r="P129" s="9" t="n">
        <v>2875</v>
      </c>
      <c r="Q129" s="14" t="s">
        <v>117</v>
      </c>
      <c r="R129" s="14" t="s">
        <v>21</v>
      </c>
      <c r="S129" s="14" t="s">
        <v>189</v>
      </c>
      <c r="T129" s="14" t="s">
        <v>181</v>
      </c>
      <c r="U129" s="14" t="s">
        <v>303</v>
      </c>
      <c r="V129" s="14" t="s">
        <v>21</v>
      </c>
      <c r="W129" s="14" t="s">
        <v>214</v>
      </c>
      <c r="X129" s="14" t="s">
        <v>140</v>
      </c>
    </row>
    <row r="130" customFormat="false" ht="23.85" hidden="false" customHeight="false" outlineLevel="0" collapsed="false">
      <c r="A130" s="10" t="s">
        <v>470</v>
      </c>
      <c r="B130" s="15" t="s">
        <v>380</v>
      </c>
      <c r="C130" s="15" t="s">
        <v>256</v>
      </c>
      <c r="D130" s="15" t="s">
        <v>81</v>
      </c>
      <c r="E130" s="15" t="s">
        <v>38</v>
      </c>
      <c r="F130" s="15" t="s">
        <v>178</v>
      </c>
      <c r="G130" s="15" t="s">
        <v>262</v>
      </c>
      <c r="H130" s="15" t="n">
        <v>2013</v>
      </c>
      <c r="I130" s="11" t="n">
        <v>121</v>
      </c>
      <c r="J130" s="11" t="n">
        <v>61.3</v>
      </c>
      <c r="K130" s="11" t="n">
        <v>46.7</v>
      </c>
      <c r="L130" s="12" t="n">
        <f aca="false">(J130-K130)/K130</f>
        <v>0.312633832976445</v>
      </c>
      <c r="M130" s="11" t="n">
        <v>59.3</v>
      </c>
      <c r="N130" s="15" t="s">
        <v>294</v>
      </c>
      <c r="O130" s="11" t="n">
        <v>27.9</v>
      </c>
      <c r="P130" s="11" t="n">
        <v>0</v>
      </c>
      <c r="Q130" s="15" t="s">
        <v>117</v>
      </c>
      <c r="R130" s="15" t="s">
        <v>21</v>
      </c>
      <c r="S130" s="15" t="s">
        <v>218</v>
      </c>
      <c r="T130" s="15" t="s">
        <v>190</v>
      </c>
      <c r="U130" s="15" t="s">
        <v>195</v>
      </c>
      <c r="V130" s="15" t="s">
        <v>21</v>
      </c>
      <c r="W130" s="15" t="s">
        <v>129</v>
      </c>
      <c r="X130" s="15" t="s">
        <v>140</v>
      </c>
    </row>
    <row r="131" customFormat="false" ht="23.85" hidden="false" customHeight="false" outlineLevel="0" collapsed="false">
      <c r="A131" s="7" t="s">
        <v>471</v>
      </c>
      <c r="B131" s="14" t="s">
        <v>383</v>
      </c>
      <c r="C131" s="14" t="s">
        <v>271</v>
      </c>
      <c r="D131" s="14" t="s">
        <v>272</v>
      </c>
      <c r="E131" s="14" t="s">
        <v>38</v>
      </c>
      <c r="F131" s="14" t="s">
        <v>200</v>
      </c>
      <c r="G131" s="14" t="s">
        <v>201</v>
      </c>
      <c r="H131" s="14" t="n">
        <v>2010</v>
      </c>
      <c r="I131" s="9" t="n">
        <v>91</v>
      </c>
      <c r="J131" s="9" t="n">
        <v>100.5</v>
      </c>
      <c r="K131" s="9" t="n">
        <v>69.6</v>
      </c>
      <c r="L131" s="13" t="n">
        <f aca="false">(J131-K131)/K131</f>
        <v>0.443965517241379</v>
      </c>
      <c r="M131" s="9" t="n">
        <v>2</v>
      </c>
      <c r="N131" s="14" t="s">
        <v>188</v>
      </c>
      <c r="O131" s="9" t="n">
        <v>0.6</v>
      </c>
      <c r="P131" s="9" t="n">
        <v>0</v>
      </c>
      <c r="Q131" s="14" t="s">
        <v>117</v>
      </c>
      <c r="R131" s="14" t="s">
        <v>21</v>
      </c>
      <c r="S131" s="14" t="s">
        <v>224</v>
      </c>
      <c r="T131" s="14" t="s">
        <v>190</v>
      </c>
      <c r="U131" s="14" t="s">
        <v>195</v>
      </c>
      <c r="V131" s="14" t="s">
        <v>21</v>
      </c>
      <c r="W131" s="14" t="s">
        <v>214</v>
      </c>
      <c r="X131" s="14" t="s">
        <v>92</v>
      </c>
    </row>
    <row r="132" customFormat="false" ht="15" hidden="false" customHeight="false" outlineLevel="0" collapsed="false">
      <c r="A132" s="10" t="s">
        <v>472</v>
      </c>
      <c r="B132" s="15" t="s">
        <v>385</v>
      </c>
      <c r="C132" s="15" t="s">
        <v>256</v>
      </c>
      <c r="D132" s="15" t="s">
        <v>81</v>
      </c>
      <c r="E132" s="15" t="s">
        <v>82</v>
      </c>
      <c r="F132" s="15" t="s">
        <v>233</v>
      </c>
      <c r="G132" s="15" t="s">
        <v>212</v>
      </c>
      <c r="H132" s="15" t="n">
        <v>2010</v>
      </c>
      <c r="I132" s="11" t="n">
        <v>241</v>
      </c>
      <c r="J132" s="11" t="n">
        <v>81.3</v>
      </c>
      <c r="K132" s="11" t="n">
        <v>57.7</v>
      </c>
      <c r="L132" s="12" t="n">
        <f aca="false">(J132-K132)/K132</f>
        <v>0.409012131715771</v>
      </c>
      <c r="M132" s="11" t="n">
        <v>326.5</v>
      </c>
      <c r="N132" s="15" t="s">
        <v>145</v>
      </c>
      <c r="O132" s="11" t="n">
        <v>185.3</v>
      </c>
      <c r="P132" s="11" t="n">
        <v>964</v>
      </c>
      <c r="Q132" s="15" t="s">
        <v>117</v>
      </c>
      <c r="R132" s="15" t="s">
        <v>21</v>
      </c>
      <c r="S132" s="15" t="s">
        <v>224</v>
      </c>
      <c r="T132" s="15" t="s">
        <v>190</v>
      </c>
      <c r="U132" s="15" t="s">
        <v>248</v>
      </c>
      <c r="V132" s="15" t="s">
        <v>21</v>
      </c>
      <c r="W132" s="15" t="s">
        <v>91</v>
      </c>
      <c r="X132" s="15" t="s">
        <v>92</v>
      </c>
    </row>
    <row r="133" customFormat="false" ht="23.85" hidden="false" customHeight="false" outlineLevel="0" collapsed="false">
      <c r="A133" s="7" t="s">
        <v>473</v>
      </c>
      <c r="B133" s="14" t="s">
        <v>387</v>
      </c>
      <c r="C133" s="14" t="s">
        <v>362</v>
      </c>
      <c r="D133" s="14" t="s">
        <v>81</v>
      </c>
      <c r="E133" s="14" t="s">
        <v>38</v>
      </c>
      <c r="F133" s="14" t="s">
        <v>178</v>
      </c>
      <c r="G133" s="14" t="s">
        <v>284</v>
      </c>
      <c r="H133" s="14" t="n">
        <v>2012</v>
      </c>
      <c r="I133" s="9" t="n">
        <v>48</v>
      </c>
      <c r="J133" s="9" t="n">
        <v>32.7</v>
      </c>
      <c r="K133" s="9" t="n">
        <v>23.4</v>
      </c>
      <c r="L133" s="13" t="n">
        <f aca="false">(J133-K133)/K133</f>
        <v>0.397435897435898</v>
      </c>
      <c r="M133" s="9" t="n">
        <v>108.2</v>
      </c>
      <c r="N133" s="14" t="s">
        <v>193</v>
      </c>
      <c r="O133" s="9" t="n">
        <v>42.8</v>
      </c>
      <c r="P133" s="9" t="n">
        <v>167</v>
      </c>
      <c r="Q133" s="14" t="s">
        <v>117</v>
      </c>
      <c r="R133" s="14" t="s">
        <v>21</v>
      </c>
      <c r="S133" s="14" t="s">
        <v>200</v>
      </c>
      <c r="T133" s="14" t="s">
        <v>108</v>
      </c>
      <c r="U133" s="14" t="s">
        <v>89</v>
      </c>
      <c r="V133" s="14" t="s">
        <v>21</v>
      </c>
      <c r="W133" s="14" t="s">
        <v>277</v>
      </c>
      <c r="X133" s="14" t="s">
        <v>92</v>
      </c>
    </row>
    <row r="134" customFormat="false" ht="23.85" hidden="false" customHeight="false" outlineLevel="0" collapsed="false">
      <c r="A134" s="10" t="s">
        <v>474</v>
      </c>
      <c r="B134" s="15" t="s">
        <v>389</v>
      </c>
      <c r="C134" s="15" t="s">
        <v>217</v>
      </c>
      <c r="D134" s="15" t="s">
        <v>96</v>
      </c>
      <c r="E134" s="15" t="s">
        <v>44</v>
      </c>
      <c r="F134" s="15" t="s">
        <v>178</v>
      </c>
      <c r="G134" s="15" t="s">
        <v>262</v>
      </c>
      <c r="H134" s="15" t="n">
        <v>2011</v>
      </c>
      <c r="I134" s="11" t="n">
        <v>235</v>
      </c>
      <c r="J134" s="11" t="n">
        <v>68.6</v>
      </c>
      <c r="K134" s="11" t="n">
        <v>47</v>
      </c>
      <c r="L134" s="12" t="n">
        <f aca="false">(J134-K134)/K134</f>
        <v>0.459574468085106</v>
      </c>
      <c r="M134" s="11" t="n">
        <v>1.9</v>
      </c>
      <c r="N134" s="15" t="s">
        <v>188</v>
      </c>
      <c r="O134" s="11" t="n">
        <v>0.6</v>
      </c>
      <c r="P134" s="11" t="n">
        <v>0</v>
      </c>
      <c r="Q134" s="15" t="s">
        <v>117</v>
      </c>
      <c r="R134" s="15" t="s">
        <v>21</v>
      </c>
      <c r="S134" s="15" t="s">
        <v>258</v>
      </c>
      <c r="T134" s="15" t="s">
        <v>190</v>
      </c>
      <c r="U134" s="15" t="s">
        <v>235</v>
      </c>
      <c r="V134" s="15" t="s">
        <v>21</v>
      </c>
      <c r="W134" s="15" t="s">
        <v>139</v>
      </c>
      <c r="X134" s="15" t="s">
        <v>120</v>
      </c>
    </row>
    <row r="135" customFormat="false" ht="23.85" hidden="false" customHeight="false" outlineLevel="0" collapsed="false">
      <c r="A135" s="7" t="s">
        <v>475</v>
      </c>
      <c r="B135" s="14" t="s">
        <v>175</v>
      </c>
      <c r="C135" s="14" t="s">
        <v>252</v>
      </c>
      <c r="D135" s="14" t="s">
        <v>199</v>
      </c>
      <c r="E135" s="14" t="s">
        <v>44</v>
      </c>
      <c r="F135" s="14" t="s">
        <v>178</v>
      </c>
      <c r="G135" s="14" t="s">
        <v>187</v>
      </c>
      <c r="H135" s="14" t="n">
        <v>2019</v>
      </c>
      <c r="I135" s="9" t="n">
        <v>273</v>
      </c>
      <c r="J135" s="9" t="n">
        <v>71.2</v>
      </c>
      <c r="K135" s="9" t="n">
        <v>58.8</v>
      </c>
      <c r="L135" s="13" t="n">
        <f aca="false">(J135-K135)/K135</f>
        <v>0.210884353741497</v>
      </c>
      <c r="M135" s="9" t="n">
        <v>89.2</v>
      </c>
      <c r="N135" s="14" t="s">
        <v>294</v>
      </c>
      <c r="O135" s="9" t="n">
        <v>44.1</v>
      </c>
      <c r="P135" s="9" t="n">
        <v>0</v>
      </c>
      <c r="Q135" s="14" t="s">
        <v>117</v>
      </c>
      <c r="R135" s="14" t="s">
        <v>21</v>
      </c>
      <c r="S135" s="14" t="s">
        <v>200</v>
      </c>
      <c r="T135" s="14" t="s">
        <v>88</v>
      </c>
      <c r="U135" s="14" t="s">
        <v>248</v>
      </c>
      <c r="V135" s="14" t="s">
        <v>21</v>
      </c>
      <c r="W135" s="14" t="s">
        <v>214</v>
      </c>
      <c r="X135" s="14" t="s">
        <v>92</v>
      </c>
    </row>
    <row r="136" customFormat="false" ht="23.85" hidden="false" customHeight="false" outlineLevel="0" collapsed="false">
      <c r="A136" s="10" t="s">
        <v>476</v>
      </c>
      <c r="B136" s="15" t="s">
        <v>185</v>
      </c>
      <c r="C136" s="15" t="s">
        <v>222</v>
      </c>
      <c r="D136" s="15" t="s">
        <v>81</v>
      </c>
      <c r="E136" s="15" t="s">
        <v>35</v>
      </c>
      <c r="F136" s="15" t="s">
        <v>47</v>
      </c>
      <c r="G136" s="15" t="s">
        <v>201</v>
      </c>
      <c r="H136" s="15" t="n">
        <v>2012</v>
      </c>
      <c r="I136" s="11" t="n">
        <v>10</v>
      </c>
      <c r="J136" s="11" t="n">
        <v>3.9</v>
      </c>
      <c r="K136" s="11" t="n">
        <v>2.7</v>
      </c>
      <c r="L136" s="12" t="n">
        <f aca="false">(J136-K136)/K136</f>
        <v>0.444444444444444</v>
      </c>
      <c r="M136" s="11" t="n">
        <v>0</v>
      </c>
      <c r="N136" s="15" t="s">
        <v>188</v>
      </c>
      <c r="O136" s="11" t="n">
        <v>0</v>
      </c>
      <c r="P136" s="11" t="n">
        <v>0</v>
      </c>
      <c r="Q136" s="15" t="s">
        <v>117</v>
      </c>
      <c r="R136" s="15" t="s">
        <v>21</v>
      </c>
      <c r="S136" s="15" t="s">
        <v>302</v>
      </c>
      <c r="T136" s="15" t="s">
        <v>108</v>
      </c>
      <c r="U136" s="15" t="s">
        <v>219</v>
      </c>
      <c r="V136" s="15" t="s">
        <v>21</v>
      </c>
      <c r="W136" s="15" t="s">
        <v>249</v>
      </c>
      <c r="X136" s="15" t="s">
        <v>140</v>
      </c>
    </row>
    <row r="137" customFormat="false" ht="15" hidden="false" customHeight="false" outlineLevel="0" collapsed="false">
      <c r="A137" s="7" t="s">
        <v>477</v>
      </c>
      <c r="B137" s="14" t="s">
        <v>192</v>
      </c>
      <c r="C137" s="14" t="s">
        <v>478</v>
      </c>
      <c r="D137" s="14" t="s">
        <v>272</v>
      </c>
      <c r="E137" s="14" t="s">
        <v>82</v>
      </c>
      <c r="F137" s="14" t="s">
        <v>50</v>
      </c>
      <c r="G137" s="14" t="s">
        <v>262</v>
      </c>
      <c r="H137" s="14" t="n">
        <v>1991</v>
      </c>
      <c r="I137" s="9" t="n">
        <v>3254</v>
      </c>
      <c r="J137" s="9" t="n">
        <v>2500</v>
      </c>
      <c r="K137" s="9" t="n">
        <v>1840.1</v>
      </c>
      <c r="L137" s="13" t="n">
        <f aca="false">(J137-K137)/K137</f>
        <v>0.358621814031846</v>
      </c>
      <c r="M137" s="9" t="n">
        <v>15</v>
      </c>
      <c r="N137" s="14" t="s">
        <v>193</v>
      </c>
      <c r="O137" s="9" t="n">
        <v>7.2</v>
      </c>
      <c r="P137" s="9" t="n">
        <v>0</v>
      </c>
      <c r="Q137" s="14" t="s">
        <v>117</v>
      </c>
      <c r="R137" s="14" t="s">
        <v>21</v>
      </c>
      <c r="S137" s="14" t="s">
        <v>233</v>
      </c>
      <c r="T137" s="14" t="s">
        <v>108</v>
      </c>
      <c r="U137" s="14" t="s">
        <v>289</v>
      </c>
      <c r="V137" s="14" t="s">
        <v>21</v>
      </c>
      <c r="W137" s="14" t="s">
        <v>183</v>
      </c>
      <c r="X137" s="14" t="s">
        <v>140</v>
      </c>
    </row>
    <row r="138" customFormat="false" ht="23.85" hidden="false" customHeight="false" outlineLevel="0" collapsed="false">
      <c r="A138" s="10" t="s">
        <v>479</v>
      </c>
      <c r="B138" s="15" t="s">
        <v>197</v>
      </c>
      <c r="C138" s="15" t="s">
        <v>351</v>
      </c>
      <c r="D138" s="15" t="s">
        <v>96</v>
      </c>
      <c r="E138" s="15" t="s">
        <v>50</v>
      </c>
      <c r="F138" s="15" t="s">
        <v>47</v>
      </c>
      <c r="G138" s="15" t="s">
        <v>284</v>
      </c>
      <c r="H138" s="15" t="n">
        <v>1990</v>
      </c>
      <c r="I138" s="11" t="n">
        <v>258</v>
      </c>
      <c r="J138" s="11" t="n">
        <v>112.9</v>
      </c>
      <c r="K138" s="11" t="n">
        <v>103.1</v>
      </c>
      <c r="L138" s="12" t="n">
        <f aca="false">(J138-K138)/K138</f>
        <v>0.0950533462657615</v>
      </c>
      <c r="M138" s="11" t="n">
        <v>2699.3</v>
      </c>
      <c r="N138" s="15" t="s">
        <v>116</v>
      </c>
      <c r="O138" s="11" t="n">
        <v>893.2</v>
      </c>
      <c r="P138" s="11" t="n">
        <v>343</v>
      </c>
      <c r="Q138" s="15" t="s">
        <v>117</v>
      </c>
      <c r="R138" s="15" t="s">
        <v>21</v>
      </c>
      <c r="S138" s="15" t="s">
        <v>302</v>
      </c>
      <c r="T138" s="15" t="s">
        <v>181</v>
      </c>
      <c r="U138" s="15" t="s">
        <v>219</v>
      </c>
      <c r="V138" s="15" t="s">
        <v>21</v>
      </c>
      <c r="W138" s="15" t="s">
        <v>183</v>
      </c>
      <c r="X138" s="15" t="s">
        <v>92</v>
      </c>
    </row>
    <row r="139" customFormat="false" ht="23.85" hidden="false" customHeight="false" outlineLevel="0" collapsed="false">
      <c r="A139" s="7" t="s">
        <v>480</v>
      </c>
      <c r="B139" s="14" t="s">
        <v>205</v>
      </c>
      <c r="C139" s="14" t="s">
        <v>448</v>
      </c>
      <c r="D139" s="14" t="s">
        <v>272</v>
      </c>
      <c r="E139" s="14" t="s">
        <v>38</v>
      </c>
      <c r="F139" s="14" t="s">
        <v>233</v>
      </c>
      <c r="G139" s="14" t="s">
        <v>179</v>
      </c>
      <c r="H139" s="14" t="n">
        <v>2021</v>
      </c>
      <c r="I139" s="9" t="n">
        <v>10</v>
      </c>
      <c r="J139" s="9" t="n">
        <v>2.1</v>
      </c>
      <c r="K139" s="9" t="n">
        <v>1.7</v>
      </c>
      <c r="L139" s="13" t="n">
        <f aca="false">(J139-K139)/K139</f>
        <v>0.235294117647059</v>
      </c>
      <c r="M139" s="9" t="n">
        <v>218.3</v>
      </c>
      <c r="N139" s="14" t="s">
        <v>125</v>
      </c>
      <c r="O139" s="9" t="n">
        <v>82.2</v>
      </c>
      <c r="P139" s="9" t="n">
        <v>6</v>
      </c>
      <c r="Q139" s="14" t="s">
        <v>85</v>
      </c>
      <c r="R139" s="14" t="s">
        <v>481</v>
      </c>
      <c r="S139" s="14" t="s">
        <v>233</v>
      </c>
      <c r="T139" s="14" t="s">
        <v>108</v>
      </c>
      <c r="U139" s="14" t="s">
        <v>303</v>
      </c>
      <c r="V139" s="14" t="s">
        <v>21</v>
      </c>
      <c r="W139" s="14" t="s">
        <v>101</v>
      </c>
      <c r="X139" s="14" t="s">
        <v>92</v>
      </c>
    </row>
    <row r="140" customFormat="false" ht="23.85" hidden="false" customHeight="false" outlineLevel="0" collapsed="false">
      <c r="A140" s="10" t="s">
        <v>482</v>
      </c>
      <c r="B140" s="15" t="s">
        <v>210</v>
      </c>
      <c r="C140" s="15" t="s">
        <v>176</v>
      </c>
      <c r="D140" s="15" t="s">
        <v>177</v>
      </c>
      <c r="E140" s="15" t="s">
        <v>82</v>
      </c>
      <c r="F140" s="15" t="s">
        <v>38</v>
      </c>
      <c r="G140" s="15" t="s">
        <v>201</v>
      </c>
      <c r="H140" s="15" t="n">
        <v>2010</v>
      </c>
      <c r="I140" s="11" t="n">
        <v>10</v>
      </c>
      <c r="J140" s="11" t="n">
        <v>2.2</v>
      </c>
      <c r="K140" s="11" t="n">
        <v>1.9</v>
      </c>
      <c r="L140" s="12" t="n">
        <f aca="false">(J140-K140)/K140</f>
        <v>0.157894736842105</v>
      </c>
      <c r="M140" s="11" t="n">
        <v>79.9</v>
      </c>
      <c r="N140" s="15" t="s">
        <v>125</v>
      </c>
      <c r="O140" s="11" t="n">
        <v>16</v>
      </c>
      <c r="P140" s="11" t="n">
        <v>22</v>
      </c>
      <c r="Q140" s="15" t="s">
        <v>85</v>
      </c>
      <c r="R140" s="15" t="s">
        <v>483</v>
      </c>
      <c r="S140" s="15" t="s">
        <v>247</v>
      </c>
      <c r="T140" s="15" t="s">
        <v>88</v>
      </c>
      <c r="U140" s="15" t="s">
        <v>89</v>
      </c>
      <c r="V140" s="15" t="s">
        <v>21</v>
      </c>
      <c r="W140" s="15" t="s">
        <v>148</v>
      </c>
      <c r="X140" s="15" t="s">
        <v>120</v>
      </c>
    </row>
    <row r="141" customFormat="false" ht="23.85" hidden="false" customHeight="false" outlineLevel="0" collapsed="false">
      <c r="A141" s="7" t="s">
        <v>484</v>
      </c>
      <c r="B141" s="14" t="s">
        <v>216</v>
      </c>
      <c r="C141" s="14" t="s">
        <v>256</v>
      </c>
      <c r="D141" s="14" t="s">
        <v>81</v>
      </c>
      <c r="E141" s="14" t="s">
        <v>35</v>
      </c>
      <c r="F141" s="14" t="s">
        <v>200</v>
      </c>
      <c r="G141" s="14" t="s">
        <v>133</v>
      </c>
      <c r="H141" s="14" t="n">
        <v>1990</v>
      </c>
      <c r="I141" s="9" t="n">
        <v>607</v>
      </c>
      <c r="J141" s="9" t="n">
        <v>173.5</v>
      </c>
      <c r="K141" s="9" t="n">
        <v>146.1</v>
      </c>
      <c r="L141" s="13" t="n">
        <f aca="false">(J141-K141)/K141</f>
        <v>0.187542778918549</v>
      </c>
      <c r="M141" s="9" t="n">
        <v>0</v>
      </c>
      <c r="N141" s="14" t="s">
        <v>145</v>
      </c>
      <c r="O141" s="9" t="n">
        <v>0</v>
      </c>
      <c r="P141" s="9" t="n">
        <v>0</v>
      </c>
      <c r="Q141" s="14" t="s">
        <v>117</v>
      </c>
      <c r="R141" s="14" t="s">
        <v>21</v>
      </c>
      <c r="S141" s="14" t="s">
        <v>233</v>
      </c>
      <c r="T141" s="14" t="s">
        <v>190</v>
      </c>
      <c r="U141" s="14" t="s">
        <v>182</v>
      </c>
      <c r="V141" s="14" t="s">
        <v>21</v>
      </c>
      <c r="W141" s="14" t="s">
        <v>129</v>
      </c>
      <c r="X141" s="14" t="s">
        <v>120</v>
      </c>
    </row>
    <row r="142" customFormat="false" ht="15" hidden="false" customHeight="false" outlineLevel="0" collapsed="false">
      <c r="A142" s="10" t="s">
        <v>485</v>
      </c>
      <c r="B142" s="15" t="s">
        <v>221</v>
      </c>
      <c r="C142" s="15" t="s">
        <v>211</v>
      </c>
      <c r="D142" s="15" t="s">
        <v>96</v>
      </c>
      <c r="E142" s="15" t="s">
        <v>50</v>
      </c>
      <c r="F142" s="15" t="s">
        <v>82</v>
      </c>
      <c r="G142" s="15" t="s">
        <v>133</v>
      </c>
      <c r="H142" s="15" t="n">
        <v>1994</v>
      </c>
      <c r="I142" s="11" t="n">
        <v>160</v>
      </c>
      <c r="J142" s="11" t="n">
        <v>38.3</v>
      </c>
      <c r="K142" s="11" t="n">
        <v>26.8</v>
      </c>
      <c r="L142" s="12" t="n">
        <f aca="false">(J142-K142)/K142</f>
        <v>0.42910447761194</v>
      </c>
      <c r="M142" s="11" t="n">
        <v>16</v>
      </c>
      <c r="N142" s="15" t="s">
        <v>193</v>
      </c>
      <c r="O142" s="11" t="n">
        <v>8</v>
      </c>
      <c r="P142" s="11" t="n">
        <v>0</v>
      </c>
      <c r="Q142" s="15" t="s">
        <v>117</v>
      </c>
      <c r="R142" s="15" t="s">
        <v>21</v>
      </c>
      <c r="S142" s="15" t="s">
        <v>302</v>
      </c>
      <c r="T142" s="15" t="s">
        <v>88</v>
      </c>
      <c r="U142" s="15" t="s">
        <v>195</v>
      </c>
      <c r="V142" s="15" t="s">
        <v>21</v>
      </c>
      <c r="W142" s="15" t="s">
        <v>249</v>
      </c>
      <c r="X142" s="15" t="s">
        <v>92</v>
      </c>
    </row>
    <row r="143" customFormat="false" ht="23.85" hidden="false" customHeight="false" outlineLevel="0" collapsed="false">
      <c r="A143" s="7" t="s">
        <v>486</v>
      </c>
      <c r="B143" s="14" t="s">
        <v>226</v>
      </c>
      <c r="C143" s="14" t="s">
        <v>227</v>
      </c>
      <c r="D143" s="14" t="s">
        <v>96</v>
      </c>
      <c r="E143" s="14" t="s">
        <v>35</v>
      </c>
      <c r="F143" s="14" t="s">
        <v>47</v>
      </c>
      <c r="G143" s="14" t="s">
        <v>262</v>
      </c>
      <c r="H143" s="14" t="n">
        <v>1986</v>
      </c>
      <c r="I143" s="9" t="n">
        <v>370</v>
      </c>
      <c r="J143" s="9" t="n">
        <v>94</v>
      </c>
      <c r="K143" s="9" t="n">
        <v>66.5</v>
      </c>
      <c r="L143" s="13" t="n">
        <f aca="false">(J143-K143)/K143</f>
        <v>0.413533834586466</v>
      </c>
      <c r="M143" s="9" t="n">
        <v>5.6</v>
      </c>
      <c r="N143" s="14" t="s">
        <v>134</v>
      </c>
      <c r="O143" s="9" t="n">
        <v>1.8</v>
      </c>
      <c r="P143" s="9" t="n">
        <v>0</v>
      </c>
      <c r="Q143" s="14" t="s">
        <v>117</v>
      </c>
      <c r="R143" s="14" t="s">
        <v>21</v>
      </c>
      <c r="S143" s="14" t="s">
        <v>213</v>
      </c>
      <c r="T143" s="14" t="s">
        <v>88</v>
      </c>
      <c r="U143" s="14" t="s">
        <v>182</v>
      </c>
      <c r="V143" s="14" t="s">
        <v>21</v>
      </c>
      <c r="W143" s="14" t="s">
        <v>111</v>
      </c>
      <c r="X143" s="14" t="s">
        <v>140</v>
      </c>
    </row>
    <row r="144" customFormat="false" ht="23.85" hidden="false" customHeight="false" outlineLevel="0" collapsed="false">
      <c r="A144" s="10" t="s">
        <v>487</v>
      </c>
      <c r="B144" s="15" t="s">
        <v>231</v>
      </c>
      <c r="C144" s="15" t="s">
        <v>365</v>
      </c>
      <c r="D144" s="15" t="s">
        <v>177</v>
      </c>
      <c r="E144" s="15" t="s">
        <v>35</v>
      </c>
      <c r="F144" s="15" t="s">
        <v>178</v>
      </c>
      <c r="G144" s="15" t="s">
        <v>366</v>
      </c>
      <c r="H144" s="15" t="n">
        <v>2021</v>
      </c>
      <c r="I144" s="11" t="n">
        <v>93</v>
      </c>
      <c r="J144" s="11" t="n">
        <v>39.5</v>
      </c>
      <c r="K144" s="11" t="n">
        <v>30.8</v>
      </c>
      <c r="L144" s="12" t="n">
        <f aca="false">(J144-K144)/K144</f>
        <v>0.282467532467532</v>
      </c>
      <c r="M144" s="11" t="n">
        <v>3</v>
      </c>
      <c r="N144" s="15" t="s">
        <v>294</v>
      </c>
      <c r="O144" s="11" t="n">
        <v>0.6</v>
      </c>
      <c r="P144" s="11" t="n">
        <v>0</v>
      </c>
      <c r="Q144" s="15" t="s">
        <v>117</v>
      </c>
      <c r="R144" s="15" t="s">
        <v>21</v>
      </c>
      <c r="S144" s="15" t="s">
        <v>194</v>
      </c>
      <c r="T144" s="15" t="s">
        <v>190</v>
      </c>
      <c r="U144" s="15" t="s">
        <v>89</v>
      </c>
      <c r="V144" s="15" t="s">
        <v>21</v>
      </c>
      <c r="W144" s="15" t="s">
        <v>148</v>
      </c>
      <c r="X144" s="15" t="s">
        <v>140</v>
      </c>
    </row>
    <row r="145" customFormat="false" ht="15" hidden="false" customHeight="false" outlineLevel="0" collapsed="false">
      <c r="A145" s="7" t="s">
        <v>488</v>
      </c>
      <c r="B145" s="14" t="s">
        <v>237</v>
      </c>
      <c r="C145" s="14" t="s">
        <v>186</v>
      </c>
      <c r="D145" s="14" t="s">
        <v>81</v>
      </c>
      <c r="E145" s="14" t="s">
        <v>50</v>
      </c>
      <c r="F145" s="14" t="s">
        <v>178</v>
      </c>
      <c r="G145" s="14" t="s">
        <v>419</v>
      </c>
      <c r="H145" s="14" t="n">
        <v>2019</v>
      </c>
      <c r="I145" s="9" t="n">
        <v>612</v>
      </c>
      <c r="J145" s="9" t="n">
        <v>219.7</v>
      </c>
      <c r="K145" s="9" t="n">
        <v>170.1</v>
      </c>
      <c r="L145" s="13" t="n">
        <f aca="false">(J145-K145)/K145</f>
        <v>0.291593180482069</v>
      </c>
      <c r="M145" s="9" t="n">
        <v>0</v>
      </c>
      <c r="N145" s="14" t="s">
        <v>125</v>
      </c>
      <c r="O145" s="9" t="n">
        <v>0</v>
      </c>
      <c r="P145" s="9" t="n">
        <v>2344</v>
      </c>
      <c r="Q145" s="14" t="s">
        <v>85</v>
      </c>
      <c r="R145" s="14" t="s">
        <v>489</v>
      </c>
      <c r="S145" s="14" t="s">
        <v>180</v>
      </c>
      <c r="T145" s="14" t="s">
        <v>88</v>
      </c>
      <c r="U145" s="14" t="s">
        <v>182</v>
      </c>
      <c r="V145" s="14" t="s">
        <v>21</v>
      </c>
      <c r="W145" s="14" t="s">
        <v>101</v>
      </c>
      <c r="X145" s="14" t="s">
        <v>120</v>
      </c>
    </row>
    <row r="146" customFormat="false" ht="23.85" hidden="false" customHeight="false" outlineLevel="0" collapsed="false">
      <c r="A146" s="10" t="s">
        <v>490</v>
      </c>
      <c r="B146" s="15" t="s">
        <v>241</v>
      </c>
      <c r="C146" s="15" t="s">
        <v>256</v>
      </c>
      <c r="D146" s="15" t="s">
        <v>81</v>
      </c>
      <c r="E146" s="15" t="s">
        <v>38</v>
      </c>
      <c r="F146" s="15" t="s">
        <v>35</v>
      </c>
      <c r="G146" s="15" t="s">
        <v>253</v>
      </c>
      <c r="H146" s="15" t="n">
        <v>1996</v>
      </c>
      <c r="I146" s="11" t="n">
        <v>10</v>
      </c>
      <c r="J146" s="11" t="n">
        <v>5.2</v>
      </c>
      <c r="K146" s="11" t="n">
        <v>4.8</v>
      </c>
      <c r="L146" s="12" t="n">
        <f aca="false">(J146-K146)/K146</f>
        <v>0.0833333333333334</v>
      </c>
      <c r="M146" s="11" t="n">
        <v>42.3</v>
      </c>
      <c r="N146" s="15" t="s">
        <v>145</v>
      </c>
      <c r="O146" s="11" t="n">
        <v>11.3</v>
      </c>
      <c r="P146" s="11" t="n">
        <v>0</v>
      </c>
      <c r="Q146" s="15" t="s">
        <v>117</v>
      </c>
      <c r="R146" s="15" t="s">
        <v>21</v>
      </c>
      <c r="S146" s="15" t="s">
        <v>224</v>
      </c>
      <c r="T146" s="15" t="s">
        <v>181</v>
      </c>
      <c r="U146" s="15" t="s">
        <v>195</v>
      </c>
      <c r="V146" s="15" t="s">
        <v>21</v>
      </c>
      <c r="W146" s="15" t="s">
        <v>183</v>
      </c>
      <c r="X146" s="15" t="s">
        <v>140</v>
      </c>
    </row>
    <row r="147" customFormat="false" ht="23.85" hidden="false" customHeight="false" outlineLevel="0" collapsed="false">
      <c r="A147" s="7" t="s">
        <v>491</v>
      </c>
      <c r="B147" s="14" t="s">
        <v>244</v>
      </c>
      <c r="C147" s="14" t="s">
        <v>275</v>
      </c>
      <c r="D147" s="14" t="s">
        <v>177</v>
      </c>
      <c r="E147" s="14" t="s">
        <v>82</v>
      </c>
      <c r="F147" s="14" t="s">
        <v>38</v>
      </c>
      <c r="G147" s="14" t="s">
        <v>218</v>
      </c>
      <c r="H147" s="14" t="n">
        <v>2021</v>
      </c>
      <c r="I147" s="9" t="n">
        <v>92</v>
      </c>
      <c r="J147" s="9" t="n">
        <v>65.3</v>
      </c>
      <c r="K147" s="9" t="n">
        <v>60.3</v>
      </c>
      <c r="L147" s="13" t="n">
        <f aca="false">(J147-K147)/K147</f>
        <v>0.0829187396351575</v>
      </c>
      <c r="M147" s="9" t="n">
        <v>0</v>
      </c>
      <c r="N147" s="14" t="s">
        <v>294</v>
      </c>
      <c r="O147" s="9" t="n">
        <v>0</v>
      </c>
      <c r="P147" s="9" t="n">
        <v>0</v>
      </c>
      <c r="Q147" s="14" t="s">
        <v>117</v>
      </c>
      <c r="R147" s="14" t="s">
        <v>21</v>
      </c>
      <c r="S147" s="14" t="s">
        <v>268</v>
      </c>
      <c r="T147" s="14" t="s">
        <v>181</v>
      </c>
      <c r="U147" s="14" t="s">
        <v>89</v>
      </c>
      <c r="V147" s="14" t="s">
        <v>21</v>
      </c>
      <c r="W147" s="14" t="s">
        <v>111</v>
      </c>
      <c r="X147" s="14" t="s">
        <v>92</v>
      </c>
    </row>
    <row r="148" customFormat="false" ht="23.85" hidden="false" customHeight="false" outlineLevel="0" collapsed="false">
      <c r="A148" s="10" t="s">
        <v>492</v>
      </c>
      <c r="B148" s="15" t="s">
        <v>251</v>
      </c>
      <c r="C148" s="15" t="s">
        <v>287</v>
      </c>
      <c r="D148" s="15" t="s">
        <v>81</v>
      </c>
      <c r="E148" s="15" t="s">
        <v>44</v>
      </c>
      <c r="F148" s="15" t="s">
        <v>82</v>
      </c>
      <c r="G148" s="15" t="s">
        <v>151</v>
      </c>
      <c r="H148" s="15" t="n">
        <v>2000</v>
      </c>
      <c r="I148" s="11" t="n">
        <v>772</v>
      </c>
      <c r="J148" s="11" t="n">
        <v>330.2</v>
      </c>
      <c r="K148" s="11" t="n">
        <v>278.7</v>
      </c>
      <c r="L148" s="12" t="n">
        <f aca="false">(J148-K148)/K148</f>
        <v>0.184786508790815</v>
      </c>
      <c r="M148" s="11" t="n">
        <v>9.3</v>
      </c>
      <c r="N148" s="15" t="s">
        <v>208</v>
      </c>
      <c r="O148" s="11" t="n">
        <v>2.5</v>
      </c>
      <c r="P148" s="11" t="n">
        <v>0</v>
      </c>
      <c r="Q148" s="15" t="s">
        <v>117</v>
      </c>
      <c r="R148" s="15" t="s">
        <v>21</v>
      </c>
      <c r="S148" s="15" t="s">
        <v>459</v>
      </c>
      <c r="T148" s="15" t="s">
        <v>181</v>
      </c>
      <c r="U148" s="15" t="s">
        <v>235</v>
      </c>
      <c r="V148" s="15" t="s">
        <v>21</v>
      </c>
      <c r="W148" s="15" t="s">
        <v>101</v>
      </c>
      <c r="X148" s="15" t="s">
        <v>140</v>
      </c>
    </row>
    <row r="149" customFormat="false" ht="23.85" hidden="false" customHeight="false" outlineLevel="0" collapsed="false">
      <c r="A149" s="7" t="s">
        <v>493</v>
      </c>
      <c r="B149" s="14" t="s">
        <v>255</v>
      </c>
      <c r="C149" s="14" t="s">
        <v>372</v>
      </c>
      <c r="D149" s="14" t="s">
        <v>81</v>
      </c>
      <c r="E149" s="14" t="s">
        <v>47</v>
      </c>
      <c r="F149" s="14" t="s">
        <v>233</v>
      </c>
      <c r="G149" s="14" t="s">
        <v>366</v>
      </c>
      <c r="H149" s="14" t="n">
        <v>2014</v>
      </c>
      <c r="I149" s="9" t="n">
        <v>182</v>
      </c>
      <c r="J149" s="9" t="n">
        <v>84.4</v>
      </c>
      <c r="K149" s="9" t="n">
        <v>59.3</v>
      </c>
      <c r="L149" s="13" t="n">
        <f aca="false">(J149-K149)/K149</f>
        <v>0.423271500843171</v>
      </c>
      <c r="M149" s="9" t="n">
        <v>97.8</v>
      </c>
      <c r="N149" s="14" t="s">
        <v>193</v>
      </c>
      <c r="O149" s="9" t="n">
        <v>19.8</v>
      </c>
      <c r="P149" s="9" t="n">
        <v>0</v>
      </c>
      <c r="Q149" s="14" t="s">
        <v>117</v>
      </c>
      <c r="R149" s="14" t="s">
        <v>21</v>
      </c>
      <c r="S149" s="14" t="s">
        <v>247</v>
      </c>
      <c r="T149" s="14" t="s">
        <v>108</v>
      </c>
      <c r="U149" s="14" t="s">
        <v>89</v>
      </c>
      <c r="V149" s="14" t="s">
        <v>21</v>
      </c>
      <c r="W149" s="14" t="s">
        <v>214</v>
      </c>
      <c r="X149" s="14" t="s">
        <v>92</v>
      </c>
    </row>
    <row r="150" customFormat="false" ht="23.85" hidden="false" customHeight="false" outlineLevel="0" collapsed="false">
      <c r="A150" s="10" t="s">
        <v>494</v>
      </c>
      <c r="B150" s="15" t="s">
        <v>260</v>
      </c>
      <c r="C150" s="15" t="s">
        <v>495</v>
      </c>
      <c r="D150" s="15" t="s">
        <v>199</v>
      </c>
      <c r="E150" s="15" t="s">
        <v>44</v>
      </c>
      <c r="F150" s="15" t="s">
        <v>50</v>
      </c>
      <c r="G150" s="15" t="s">
        <v>284</v>
      </c>
      <c r="H150" s="15" t="n">
        <v>2016</v>
      </c>
      <c r="I150" s="11" t="n">
        <v>33</v>
      </c>
      <c r="J150" s="11" t="n">
        <v>7.6</v>
      </c>
      <c r="K150" s="11" t="n">
        <v>6.4</v>
      </c>
      <c r="L150" s="12" t="n">
        <f aca="false">(J150-K150)/K150</f>
        <v>0.1875</v>
      </c>
      <c r="M150" s="11" t="n">
        <v>4.3</v>
      </c>
      <c r="N150" s="15" t="s">
        <v>125</v>
      </c>
      <c r="O150" s="11" t="n">
        <v>2.4</v>
      </c>
      <c r="P150" s="11" t="n">
        <v>82</v>
      </c>
      <c r="Q150" s="15" t="s">
        <v>85</v>
      </c>
      <c r="R150" s="15" t="s">
        <v>496</v>
      </c>
      <c r="S150" s="15" t="s">
        <v>189</v>
      </c>
      <c r="T150" s="15" t="s">
        <v>181</v>
      </c>
      <c r="U150" s="15" t="s">
        <v>219</v>
      </c>
      <c r="V150" s="15" t="s">
        <v>21</v>
      </c>
      <c r="W150" s="15" t="s">
        <v>249</v>
      </c>
      <c r="X150" s="15" t="s">
        <v>120</v>
      </c>
    </row>
    <row r="151" customFormat="false" ht="23.85" hidden="false" customHeight="false" outlineLevel="0" collapsed="false">
      <c r="A151" s="7" t="s">
        <v>497</v>
      </c>
      <c r="B151" s="14" t="s">
        <v>265</v>
      </c>
      <c r="C151" s="14" t="s">
        <v>301</v>
      </c>
      <c r="D151" s="14" t="s">
        <v>199</v>
      </c>
      <c r="E151" s="14" t="s">
        <v>35</v>
      </c>
      <c r="F151" s="14" t="s">
        <v>38</v>
      </c>
      <c r="G151" s="14" t="s">
        <v>179</v>
      </c>
      <c r="H151" s="14" t="n">
        <v>2001</v>
      </c>
      <c r="I151" s="9" t="n">
        <v>10</v>
      </c>
      <c r="J151" s="9" t="n">
        <v>1</v>
      </c>
      <c r="K151" s="9" t="n">
        <v>0.8</v>
      </c>
      <c r="L151" s="13" t="n">
        <f aca="false">(J151-K151)/K151</f>
        <v>0.25</v>
      </c>
      <c r="M151" s="9" t="n">
        <v>2.8</v>
      </c>
      <c r="N151" s="14" t="s">
        <v>116</v>
      </c>
      <c r="O151" s="9" t="n">
        <v>0.9</v>
      </c>
      <c r="P151" s="9" t="n">
        <v>0</v>
      </c>
      <c r="Q151" s="14" t="s">
        <v>117</v>
      </c>
      <c r="R151" s="14" t="s">
        <v>21</v>
      </c>
      <c r="S151" s="14" t="s">
        <v>233</v>
      </c>
      <c r="T151" s="14" t="s">
        <v>181</v>
      </c>
      <c r="U151" s="14" t="s">
        <v>303</v>
      </c>
      <c r="V151" s="14" t="s">
        <v>21</v>
      </c>
      <c r="W151" s="14" t="s">
        <v>91</v>
      </c>
      <c r="X151" s="14" t="s">
        <v>92</v>
      </c>
    </row>
    <row r="152" customFormat="false" ht="15" hidden="false" customHeight="false" outlineLevel="0" collapsed="false">
      <c r="A152" s="10" t="s">
        <v>498</v>
      </c>
      <c r="B152" s="15" t="s">
        <v>270</v>
      </c>
      <c r="C152" s="15" t="s">
        <v>362</v>
      </c>
      <c r="D152" s="15" t="s">
        <v>81</v>
      </c>
      <c r="E152" s="15" t="s">
        <v>82</v>
      </c>
      <c r="F152" s="15" t="s">
        <v>200</v>
      </c>
      <c r="G152" s="15" t="s">
        <v>419</v>
      </c>
      <c r="H152" s="15" t="n">
        <v>2013</v>
      </c>
      <c r="I152" s="11" t="n">
        <v>28</v>
      </c>
      <c r="J152" s="11" t="n">
        <v>14.6</v>
      </c>
      <c r="K152" s="11" t="n">
        <v>9.7</v>
      </c>
      <c r="L152" s="12" t="n">
        <f aca="false">(J152-K152)/K152</f>
        <v>0.505154639175258</v>
      </c>
      <c r="M152" s="11" t="n">
        <v>5</v>
      </c>
      <c r="N152" s="15" t="s">
        <v>208</v>
      </c>
      <c r="O152" s="11" t="n">
        <v>1.4</v>
      </c>
      <c r="P152" s="11" t="n">
        <v>0</v>
      </c>
      <c r="Q152" s="15" t="s">
        <v>117</v>
      </c>
      <c r="R152" s="15" t="s">
        <v>21</v>
      </c>
      <c r="S152" s="15" t="s">
        <v>189</v>
      </c>
      <c r="T152" s="15" t="s">
        <v>190</v>
      </c>
      <c r="U152" s="15" t="s">
        <v>195</v>
      </c>
      <c r="V152" s="15" t="s">
        <v>21</v>
      </c>
      <c r="W152" s="15" t="s">
        <v>183</v>
      </c>
      <c r="X152" s="15" t="s">
        <v>120</v>
      </c>
    </row>
    <row r="153" customFormat="false" ht="23.85" hidden="false" customHeight="false" outlineLevel="0" collapsed="false">
      <c r="A153" s="7" t="s">
        <v>499</v>
      </c>
      <c r="B153" s="14" t="s">
        <v>274</v>
      </c>
      <c r="C153" s="14" t="s">
        <v>245</v>
      </c>
      <c r="D153" s="14" t="s">
        <v>96</v>
      </c>
      <c r="E153" s="14" t="s">
        <v>82</v>
      </c>
      <c r="F153" s="14" t="s">
        <v>50</v>
      </c>
      <c r="G153" s="14" t="s">
        <v>224</v>
      </c>
      <c r="H153" s="14" t="n">
        <v>2013</v>
      </c>
      <c r="I153" s="9" t="n">
        <v>516</v>
      </c>
      <c r="J153" s="9" t="n">
        <v>180.7</v>
      </c>
      <c r="K153" s="9" t="n">
        <v>111.5</v>
      </c>
      <c r="L153" s="13" t="n">
        <f aca="false">(J153-K153)/K153</f>
        <v>0.620627802690583</v>
      </c>
      <c r="M153" s="9" t="n">
        <v>56.4</v>
      </c>
      <c r="N153" s="14" t="s">
        <v>125</v>
      </c>
      <c r="O153" s="9" t="n">
        <v>14.2</v>
      </c>
      <c r="P153" s="9" t="n">
        <v>2775</v>
      </c>
      <c r="Q153" s="14" t="s">
        <v>85</v>
      </c>
      <c r="R153" s="14" t="s">
        <v>500</v>
      </c>
      <c r="S153" s="14" t="s">
        <v>194</v>
      </c>
      <c r="T153" s="14" t="s">
        <v>181</v>
      </c>
      <c r="U153" s="14" t="s">
        <v>89</v>
      </c>
      <c r="V153" s="14" t="s">
        <v>21</v>
      </c>
      <c r="W153" s="14" t="s">
        <v>91</v>
      </c>
      <c r="X153" s="14" t="s">
        <v>92</v>
      </c>
    </row>
    <row r="154" customFormat="false" ht="23.85" hidden="false" customHeight="false" outlineLevel="0" collapsed="false">
      <c r="A154" s="10" t="s">
        <v>501</v>
      </c>
      <c r="B154" s="15" t="s">
        <v>279</v>
      </c>
      <c r="C154" s="15" t="s">
        <v>435</v>
      </c>
      <c r="D154" s="15" t="s">
        <v>239</v>
      </c>
      <c r="E154" s="15" t="s">
        <v>44</v>
      </c>
      <c r="F154" s="15" t="s">
        <v>82</v>
      </c>
      <c r="G154" s="15" t="s">
        <v>253</v>
      </c>
      <c r="H154" s="15" t="n">
        <v>1988</v>
      </c>
      <c r="I154" s="11" t="n">
        <v>234</v>
      </c>
      <c r="J154" s="11" t="n">
        <v>165</v>
      </c>
      <c r="K154" s="11" t="n">
        <v>102.1</v>
      </c>
      <c r="L154" s="12" t="n">
        <f aca="false">(J154-K154)/K154</f>
        <v>0.616062683643487</v>
      </c>
      <c r="M154" s="11" t="n">
        <v>103.7</v>
      </c>
      <c r="N154" s="15" t="s">
        <v>84</v>
      </c>
      <c r="O154" s="11" t="n">
        <v>27.9</v>
      </c>
      <c r="P154" s="11" t="n">
        <v>1026</v>
      </c>
      <c r="Q154" s="15" t="s">
        <v>85</v>
      </c>
      <c r="R154" s="15" t="s">
        <v>502</v>
      </c>
      <c r="S154" s="15" t="s">
        <v>194</v>
      </c>
      <c r="T154" s="15" t="s">
        <v>88</v>
      </c>
      <c r="U154" s="15" t="s">
        <v>303</v>
      </c>
      <c r="V154" s="15" t="s">
        <v>21</v>
      </c>
      <c r="W154" s="15" t="s">
        <v>148</v>
      </c>
      <c r="X154" s="15" t="s">
        <v>120</v>
      </c>
    </row>
    <row r="155" customFormat="false" ht="23.85" hidden="false" customHeight="false" outlineLevel="0" collapsed="false">
      <c r="A155" s="7" t="s">
        <v>503</v>
      </c>
      <c r="B155" s="14" t="s">
        <v>283</v>
      </c>
      <c r="C155" s="14" t="s">
        <v>442</v>
      </c>
      <c r="D155" s="14" t="s">
        <v>177</v>
      </c>
      <c r="E155" s="14" t="s">
        <v>38</v>
      </c>
      <c r="F155" s="14" t="s">
        <v>50</v>
      </c>
      <c r="G155" s="14" t="s">
        <v>366</v>
      </c>
      <c r="H155" s="14" t="n">
        <v>1990</v>
      </c>
      <c r="I155" s="9" t="n">
        <v>119</v>
      </c>
      <c r="J155" s="9" t="n">
        <v>65.1</v>
      </c>
      <c r="K155" s="9" t="n">
        <v>48.7</v>
      </c>
      <c r="L155" s="13" t="n">
        <f aca="false">(J155-K155)/K155</f>
        <v>0.336755646817248</v>
      </c>
      <c r="M155" s="9" t="n">
        <v>0</v>
      </c>
      <c r="N155" s="14" t="s">
        <v>188</v>
      </c>
      <c r="O155" s="9" t="n">
        <v>0</v>
      </c>
      <c r="P155" s="9" t="n">
        <v>0</v>
      </c>
      <c r="Q155" s="14" t="s">
        <v>117</v>
      </c>
      <c r="R155" s="14" t="s">
        <v>21</v>
      </c>
      <c r="S155" s="14" t="s">
        <v>459</v>
      </c>
      <c r="T155" s="14" t="s">
        <v>108</v>
      </c>
      <c r="U155" s="14" t="s">
        <v>235</v>
      </c>
      <c r="V155" s="14" t="s">
        <v>21</v>
      </c>
      <c r="W155" s="14" t="s">
        <v>129</v>
      </c>
      <c r="X155" s="14" t="s">
        <v>140</v>
      </c>
    </row>
    <row r="156" customFormat="false" ht="23.85" hidden="false" customHeight="false" outlineLevel="0" collapsed="false">
      <c r="A156" s="10" t="s">
        <v>504</v>
      </c>
      <c r="B156" s="15" t="s">
        <v>286</v>
      </c>
      <c r="C156" s="15" t="s">
        <v>186</v>
      </c>
      <c r="D156" s="15" t="s">
        <v>81</v>
      </c>
      <c r="E156" s="15" t="s">
        <v>47</v>
      </c>
      <c r="F156" s="15" t="s">
        <v>178</v>
      </c>
      <c r="G156" s="15" t="s">
        <v>201</v>
      </c>
      <c r="H156" s="15" t="n">
        <v>2023</v>
      </c>
      <c r="I156" s="11" t="n">
        <v>57</v>
      </c>
      <c r="J156" s="11" t="n">
        <v>35.5</v>
      </c>
      <c r="K156" s="11" t="n">
        <v>33.3</v>
      </c>
      <c r="L156" s="12" t="n">
        <f aca="false">(J156-K156)/K156</f>
        <v>0.0660660660660662</v>
      </c>
      <c r="M156" s="11" t="n">
        <v>38.9</v>
      </c>
      <c r="N156" s="15" t="s">
        <v>208</v>
      </c>
      <c r="O156" s="11" t="n">
        <v>19.7</v>
      </c>
      <c r="P156" s="11" t="n">
        <v>0</v>
      </c>
      <c r="Q156" s="15" t="s">
        <v>117</v>
      </c>
      <c r="R156" s="15" t="s">
        <v>21</v>
      </c>
      <c r="S156" s="15" t="s">
        <v>459</v>
      </c>
      <c r="T156" s="15" t="s">
        <v>108</v>
      </c>
      <c r="U156" s="15" t="s">
        <v>303</v>
      </c>
      <c r="V156" s="15" t="s">
        <v>21</v>
      </c>
      <c r="W156" s="15" t="s">
        <v>249</v>
      </c>
      <c r="X156" s="15" t="s">
        <v>92</v>
      </c>
    </row>
    <row r="157" customFormat="false" ht="23.85" hidden="false" customHeight="false" outlineLevel="0" collapsed="false">
      <c r="A157" s="7" t="s">
        <v>505</v>
      </c>
      <c r="B157" s="14" t="s">
        <v>291</v>
      </c>
      <c r="C157" s="14" t="s">
        <v>275</v>
      </c>
      <c r="D157" s="14" t="s">
        <v>177</v>
      </c>
      <c r="E157" s="14" t="s">
        <v>50</v>
      </c>
      <c r="F157" s="14" t="s">
        <v>223</v>
      </c>
      <c r="G157" s="14" t="s">
        <v>366</v>
      </c>
      <c r="H157" s="14" t="n">
        <v>2016</v>
      </c>
      <c r="I157" s="9" t="n">
        <v>272</v>
      </c>
      <c r="J157" s="9" t="n">
        <v>97</v>
      </c>
      <c r="K157" s="9" t="n">
        <v>83.4</v>
      </c>
      <c r="L157" s="13" t="n">
        <f aca="false">(J157-K157)/K157</f>
        <v>0.163069544364508</v>
      </c>
      <c r="M157" s="9" t="n">
        <v>0</v>
      </c>
      <c r="N157" s="14" t="s">
        <v>125</v>
      </c>
      <c r="O157" s="9" t="n">
        <v>0</v>
      </c>
      <c r="P157" s="9" t="n">
        <v>629</v>
      </c>
      <c r="Q157" s="14" t="s">
        <v>85</v>
      </c>
      <c r="R157" s="14" t="s">
        <v>506</v>
      </c>
      <c r="S157" s="14" t="s">
        <v>213</v>
      </c>
      <c r="T157" s="14" t="s">
        <v>181</v>
      </c>
      <c r="U157" s="14" t="s">
        <v>195</v>
      </c>
      <c r="V157" s="14" t="s">
        <v>21</v>
      </c>
      <c r="W157" s="14" t="s">
        <v>139</v>
      </c>
      <c r="X157" s="14" t="s">
        <v>92</v>
      </c>
    </row>
    <row r="158" customFormat="false" ht="23.85" hidden="false" customHeight="false" outlineLevel="0" collapsed="false">
      <c r="A158" s="10" t="s">
        <v>507</v>
      </c>
      <c r="B158" s="15" t="s">
        <v>293</v>
      </c>
      <c r="C158" s="15" t="s">
        <v>354</v>
      </c>
      <c r="D158" s="15" t="s">
        <v>199</v>
      </c>
      <c r="E158" s="15" t="s">
        <v>82</v>
      </c>
      <c r="F158" s="15" t="s">
        <v>44</v>
      </c>
      <c r="G158" s="15" t="s">
        <v>280</v>
      </c>
      <c r="H158" s="15" t="n">
        <v>2018</v>
      </c>
      <c r="I158" s="11" t="n">
        <v>3923</v>
      </c>
      <c r="J158" s="11" t="n">
        <v>984.8</v>
      </c>
      <c r="K158" s="11" t="n">
        <v>650.2</v>
      </c>
      <c r="L158" s="12" t="n">
        <f aca="false">(J158-K158)/K158</f>
        <v>0.514610888957244</v>
      </c>
      <c r="M158" s="11" t="n">
        <v>14</v>
      </c>
      <c r="N158" s="15" t="s">
        <v>193</v>
      </c>
      <c r="O158" s="11" t="n">
        <v>8.3</v>
      </c>
      <c r="P158" s="11" t="n">
        <v>0</v>
      </c>
      <c r="Q158" s="15" t="s">
        <v>117</v>
      </c>
      <c r="R158" s="15" t="s">
        <v>21</v>
      </c>
      <c r="S158" s="15" t="s">
        <v>180</v>
      </c>
      <c r="T158" s="15" t="s">
        <v>190</v>
      </c>
      <c r="U158" s="15" t="s">
        <v>219</v>
      </c>
      <c r="V158" s="15" t="s">
        <v>21</v>
      </c>
      <c r="W158" s="15" t="s">
        <v>139</v>
      </c>
      <c r="X158" s="15" t="s">
        <v>140</v>
      </c>
    </row>
    <row r="159" customFormat="false" ht="23.85" hidden="false" customHeight="false" outlineLevel="0" collapsed="false">
      <c r="A159" s="7" t="s">
        <v>508</v>
      </c>
      <c r="B159" s="14" t="s">
        <v>296</v>
      </c>
      <c r="C159" s="14" t="s">
        <v>211</v>
      </c>
      <c r="D159" s="14" t="s">
        <v>96</v>
      </c>
      <c r="E159" s="14" t="s">
        <v>47</v>
      </c>
      <c r="F159" s="14" t="s">
        <v>82</v>
      </c>
      <c r="G159" s="14" t="s">
        <v>262</v>
      </c>
      <c r="H159" s="14" t="n">
        <v>1996</v>
      </c>
      <c r="I159" s="9" t="n">
        <v>72</v>
      </c>
      <c r="J159" s="9" t="n">
        <v>20.6</v>
      </c>
      <c r="K159" s="9" t="n">
        <v>16.8</v>
      </c>
      <c r="L159" s="13" t="n">
        <f aca="false">(J159-K159)/K159</f>
        <v>0.226190476190476</v>
      </c>
      <c r="M159" s="9" t="n">
        <v>195.9</v>
      </c>
      <c r="N159" s="14" t="s">
        <v>208</v>
      </c>
      <c r="O159" s="9" t="n">
        <v>53.4</v>
      </c>
      <c r="P159" s="9" t="n">
        <v>160</v>
      </c>
      <c r="Q159" s="14" t="s">
        <v>117</v>
      </c>
      <c r="R159" s="14" t="s">
        <v>21</v>
      </c>
      <c r="S159" s="14" t="s">
        <v>224</v>
      </c>
      <c r="T159" s="14" t="s">
        <v>88</v>
      </c>
      <c r="U159" s="14" t="s">
        <v>303</v>
      </c>
      <c r="V159" s="14" t="s">
        <v>21</v>
      </c>
      <c r="W159" s="14" t="s">
        <v>214</v>
      </c>
      <c r="X159" s="14" t="s">
        <v>120</v>
      </c>
    </row>
    <row r="160" customFormat="false" ht="23.85" hidden="false" customHeight="false" outlineLevel="0" collapsed="false">
      <c r="A160" s="10" t="s">
        <v>509</v>
      </c>
      <c r="B160" s="15" t="s">
        <v>298</v>
      </c>
      <c r="C160" s="15" t="s">
        <v>466</v>
      </c>
      <c r="D160" s="15" t="s">
        <v>96</v>
      </c>
      <c r="E160" s="15" t="s">
        <v>82</v>
      </c>
      <c r="F160" s="15" t="s">
        <v>223</v>
      </c>
      <c r="G160" s="15" t="s">
        <v>234</v>
      </c>
      <c r="H160" s="15" t="n">
        <v>2001</v>
      </c>
      <c r="I160" s="11" t="n">
        <v>2472</v>
      </c>
      <c r="J160" s="11" t="n">
        <v>1568.7</v>
      </c>
      <c r="K160" s="11" t="n">
        <v>1190.2</v>
      </c>
      <c r="L160" s="12" t="n">
        <f aca="false">(J160-K160)/K160</f>
        <v>0.318013779196774</v>
      </c>
      <c r="M160" s="11" t="n">
        <v>2.3</v>
      </c>
      <c r="N160" s="15" t="s">
        <v>208</v>
      </c>
      <c r="O160" s="11" t="n">
        <v>0.8</v>
      </c>
      <c r="P160" s="11" t="n">
        <v>0</v>
      </c>
      <c r="Q160" s="15" t="s">
        <v>117</v>
      </c>
      <c r="R160" s="15" t="s">
        <v>21</v>
      </c>
      <c r="S160" s="15" t="s">
        <v>203</v>
      </c>
      <c r="T160" s="15" t="s">
        <v>88</v>
      </c>
      <c r="U160" s="15" t="s">
        <v>281</v>
      </c>
      <c r="V160" s="15" t="s">
        <v>21</v>
      </c>
      <c r="W160" s="15" t="s">
        <v>214</v>
      </c>
      <c r="X160" s="15" t="s">
        <v>120</v>
      </c>
    </row>
    <row r="161" customFormat="false" ht="23.85" hidden="false" customHeight="false" outlineLevel="0" collapsed="false">
      <c r="A161" s="7" t="s">
        <v>510</v>
      </c>
      <c r="B161" s="14" t="s">
        <v>300</v>
      </c>
      <c r="C161" s="14" t="s">
        <v>287</v>
      </c>
      <c r="D161" s="14" t="s">
        <v>81</v>
      </c>
      <c r="E161" s="14" t="s">
        <v>44</v>
      </c>
      <c r="F161" s="14" t="s">
        <v>47</v>
      </c>
      <c r="G161" s="14" t="s">
        <v>224</v>
      </c>
      <c r="H161" s="14" t="n">
        <v>1991</v>
      </c>
      <c r="I161" s="9" t="n">
        <v>253</v>
      </c>
      <c r="J161" s="9" t="n">
        <v>235.5</v>
      </c>
      <c r="K161" s="9" t="n">
        <v>189.7</v>
      </c>
      <c r="L161" s="13" t="n">
        <f aca="false">(J161-K161)/K161</f>
        <v>0.241433842909858</v>
      </c>
      <c r="M161" s="9" t="n">
        <v>0</v>
      </c>
      <c r="N161" s="14" t="s">
        <v>294</v>
      </c>
      <c r="O161" s="9" t="n">
        <v>0</v>
      </c>
      <c r="P161" s="9" t="n">
        <v>0</v>
      </c>
      <c r="Q161" s="14" t="s">
        <v>117</v>
      </c>
      <c r="R161" s="14" t="s">
        <v>21</v>
      </c>
      <c r="S161" s="14" t="s">
        <v>180</v>
      </c>
      <c r="T161" s="14" t="s">
        <v>88</v>
      </c>
      <c r="U161" s="14" t="s">
        <v>89</v>
      </c>
      <c r="V161" s="14" t="s">
        <v>21</v>
      </c>
      <c r="W161" s="14" t="s">
        <v>183</v>
      </c>
      <c r="X161" s="14" t="s">
        <v>120</v>
      </c>
    </row>
    <row r="162" customFormat="false" ht="23.85" hidden="false" customHeight="false" outlineLevel="0" collapsed="false">
      <c r="A162" s="10" t="s">
        <v>511</v>
      </c>
      <c r="B162" s="15" t="s">
        <v>305</v>
      </c>
      <c r="C162" s="15" t="s">
        <v>466</v>
      </c>
      <c r="D162" s="15" t="s">
        <v>96</v>
      </c>
      <c r="E162" s="15" t="s">
        <v>44</v>
      </c>
      <c r="F162" s="15" t="s">
        <v>82</v>
      </c>
      <c r="G162" s="15" t="s">
        <v>201</v>
      </c>
      <c r="H162" s="15" t="n">
        <v>2011</v>
      </c>
      <c r="I162" s="11" t="n">
        <v>40</v>
      </c>
      <c r="J162" s="11" t="n">
        <v>12</v>
      </c>
      <c r="K162" s="11" t="n">
        <v>7.3</v>
      </c>
      <c r="L162" s="12" t="n">
        <f aca="false">(J162-K162)/K162</f>
        <v>0.643835616438356</v>
      </c>
      <c r="M162" s="11" t="n">
        <v>52.8</v>
      </c>
      <c r="N162" s="15" t="s">
        <v>188</v>
      </c>
      <c r="O162" s="11" t="n">
        <v>12.6</v>
      </c>
      <c r="P162" s="11" t="n">
        <v>0</v>
      </c>
      <c r="Q162" s="15" t="s">
        <v>117</v>
      </c>
      <c r="R162" s="15" t="s">
        <v>21</v>
      </c>
      <c r="S162" s="15" t="s">
        <v>213</v>
      </c>
      <c r="T162" s="15" t="s">
        <v>190</v>
      </c>
      <c r="U162" s="15" t="s">
        <v>89</v>
      </c>
      <c r="V162" s="15" t="s">
        <v>21</v>
      </c>
      <c r="W162" s="15" t="s">
        <v>214</v>
      </c>
      <c r="X162" s="15" t="s">
        <v>92</v>
      </c>
    </row>
    <row r="163" customFormat="false" ht="15" hidden="false" customHeight="false" outlineLevel="0" collapsed="false">
      <c r="A163" s="7" t="s">
        <v>512</v>
      </c>
      <c r="B163" s="14" t="s">
        <v>309</v>
      </c>
      <c r="C163" s="14" t="s">
        <v>362</v>
      </c>
      <c r="D163" s="14" t="s">
        <v>81</v>
      </c>
      <c r="E163" s="14" t="s">
        <v>82</v>
      </c>
      <c r="F163" s="14" t="s">
        <v>233</v>
      </c>
      <c r="G163" s="14" t="s">
        <v>234</v>
      </c>
      <c r="H163" s="14" t="n">
        <v>1992</v>
      </c>
      <c r="I163" s="9" t="n">
        <v>39</v>
      </c>
      <c r="J163" s="9" t="n">
        <v>20.2</v>
      </c>
      <c r="K163" s="9" t="n">
        <v>18.4</v>
      </c>
      <c r="L163" s="13" t="n">
        <f aca="false">(J163-K163)/K163</f>
        <v>0.0978260869565218</v>
      </c>
      <c r="M163" s="9" t="n">
        <v>18.2</v>
      </c>
      <c r="N163" s="14" t="s">
        <v>84</v>
      </c>
      <c r="O163" s="9" t="n">
        <v>5</v>
      </c>
      <c r="P163" s="9" t="n">
        <v>329</v>
      </c>
      <c r="Q163" s="14" t="s">
        <v>85</v>
      </c>
      <c r="R163" s="14" t="s">
        <v>513</v>
      </c>
      <c r="S163" s="14" t="s">
        <v>307</v>
      </c>
      <c r="T163" s="14" t="s">
        <v>181</v>
      </c>
      <c r="U163" s="14" t="s">
        <v>248</v>
      </c>
      <c r="V163" s="14" t="s">
        <v>21</v>
      </c>
      <c r="W163" s="14" t="s">
        <v>277</v>
      </c>
      <c r="X163" s="14" t="s">
        <v>140</v>
      </c>
    </row>
    <row r="164" customFormat="false" ht="23.85" hidden="false" customHeight="false" outlineLevel="0" collapsed="false">
      <c r="A164" s="10" t="s">
        <v>514</v>
      </c>
      <c r="B164" s="15" t="s">
        <v>312</v>
      </c>
      <c r="C164" s="15" t="s">
        <v>398</v>
      </c>
      <c r="D164" s="15" t="s">
        <v>96</v>
      </c>
      <c r="E164" s="15" t="s">
        <v>82</v>
      </c>
      <c r="F164" s="15" t="s">
        <v>35</v>
      </c>
      <c r="G164" s="15" t="s">
        <v>280</v>
      </c>
      <c r="H164" s="15" t="n">
        <v>2007</v>
      </c>
      <c r="I164" s="11" t="n">
        <v>13</v>
      </c>
      <c r="J164" s="11" t="n">
        <v>3.5</v>
      </c>
      <c r="K164" s="11" t="n">
        <v>3.2</v>
      </c>
      <c r="L164" s="12" t="n">
        <f aca="false">(J164-K164)/K164</f>
        <v>0.0937499999999999</v>
      </c>
      <c r="M164" s="11" t="n">
        <v>56</v>
      </c>
      <c r="N164" s="15" t="s">
        <v>84</v>
      </c>
      <c r="O164" s="11" t="n">
        <v>29.5</v>
      </c>
      <c r="P164" s="11" t="n">
        <v>32</v>
      </c>
      <c r="Q164" s="15" t="s">
        <v>85</v>
      </c>
      <c r="R164" s="15" t="s">
        <v>515</v>
      </c>
      <c r="S164" s="15" t="s">
        <v>247</v>
      </c>
      <c r="T164" s="15" t="s">
        <v>88</v>
      </c>
      <c r="U164" s="15" t="s">
        <v>248</v>
      </c>
      <c r="V164" s="15" t="s">
        <v>21</v>
      </c>
      <c r="W164" s="15" t="s">
        <v>91</v>
      </c>
      <c r="X164" s="15" t="s">
        <v>140</v>
      </c>
    </row>
    <row r="165" customFormat="false" ht="23.85" hidden="false" customHeight="false" outlineLevel="0" collapsed="false">
      <c r="A165" s="7" t="s">
        <v>516</v>
      </c>
      <c r="B165" s="14" t="s">
        <v>316</v>
      </c>
      <c r="C165" s="14" t="s">
        <v>435</v>
      </c>
      <c r="D165" s="14" t="s">
        <v>239</v>
      </c>
      <c r="E165" s="14" t="s">
        <v>50</v>
      </c>
      <c r="F165" s="14" t="s">
        <v>35</v>
      </c>
      <c r="G165" s="14" t="s">
        <v>242</v>
      </c>
      <c r="H165" s="14" t="n">
        <v>1994</v>
      </c>
      <c r="I165" s="9" t="n">
        <v>87</v>
      </c>
      <c r="J165" s="9" t="n">
        <v>70.4</v>
      </c>
      <c r="K165" s="9" t="n">
        <v>46</v>
      </c>
      <c r="L165" s="13" t="n">
        <f aca="false">(J165-K165)/K165</f>
        <v>0.530434782608696</v>
      </c>
      <c r="M165" s="9" t="n">
        <v>2.7</v>
      </c>
      <c r="N165" s="14" t="s">
        <v>134</v>
      </c>
      <c r="O165" s="9" t="n">
        <v>0.8</v>
      </c>
      <c r="P165" s="9" t="n">
        <v>0</v>
      </c>
      <c r="Q165" s="14" t="s">
        <v>117</v>
      </c>
      <c r="R165" s="14" t="s">
        <v>21</v>
      </c>
      <c r="S165" s="14" t="s">
        <v>194</v>
      </c>
      <c r="T165" s="14" t="s">
        <v>108</v>
      </c>
      <c r="U165" s="14" t="s">
        <v>182</v>
      </c>
      <c r="V165" s="14" t="s">
        <v>21</v>
      </c>
      <c r="W165" s="14" t="s">
        <v>91</v>
      </c>
      <c r="X165" s="14" t="s">
        <v>140</v>
      </c>
    </row>
    <row r="166" customFormat="false" ht="23.85" hidden="false" customHeight="false" outlineLevel="0" collapsed="false">
      <c r="A166" s="10" t="s">
        <v>517</v>
      </c>
      <c r="B166" s="15" t="s">
        <v>319</v>
      </c>
      <c r="C166" s="15" t="s">
        <v>324</v>
      </c>
      <c r="D166" s="15" t="s">
        <v>177</v>
      </c>
      <c r="E166" s="15" t="s">
        <v>47</v>
      </c>
      <c r="F166" s="15" t="s">
        <v>223</v>
      </c>
      <c r="G166" s="15" t="s">
        <v>228</v>
      </c>
      <c r="H166" s="15" t="n">
        <v>1985</v>
      </c>
      <c r="I166" s="11" t="n">
        <v>1671</v>
      </c>
      <c r="J166" s="11" t="n">
        <v>450.6</v>
      </c>
      <c r="K166" s="11" t="n">
        <v>281.6</v>
      </c>
      <c r="L166" s="12" t="n">
        <f aca="false">(J166-K166)/K166</f>
        <v>0.600142045454545</v>
      </c>
      <c r="M166" s="11" t="n">
        <v>22.6</v>
      </c>
      <c r="N166" s="15" t="s">
        <v>193</v>
      </c>
      <c r="O166" s="11" t="n">
        <v>9.6</v>
      </c>
      <c r="P166" s="11" t="n">
        <v>0</v>
      </c>
      <c r="Q166" s="15" t="s">
        <v>117</v>
      </c>
      <c r="R166" s="15" t="s">
        <v>21</v>
      </c>
      <c r="S166" s="15" t="s">
        <v>224</v>
      </c>
      <c r="T166" s="15" t="s">
        <v>181</v>
      </c>
      <c r="U166" s="15" t="s">
        <v>248</v>
      </c>
      <c r="V166" s="15" t="s">
        <v>21</v>
      </c>
      <c r="W166" s="15" t="s">
        <v>129</v>
      </c>
      <c r="X166" s="15" t="s">
        <v>140</v>
      </c>
    </row>
    <row r="167" customFormat="false" ht="15" hidden="false" customHeight="false" outlineLevel="0" collapsed="false">
      <c r="A167" s="7" t="s">
        <v>518</v>
      </c>
      <c r="B167" s="14" t="s">
        <v>321</v>
      </c>
      <c r="C167" s="14" t="s">
        <v>238</v>
      </c>
      <c r="D167" s="14" t="s">
        <v>239</v>
      </c>
      <c r="E167" s="14" t="s">
        <v>82</v>
      </c>
      <c r="F167" s="14" t="s">
        <v>200</v>
      </c>
      <c r="G167" s="14" t="s">
        <v>133</v>
      </c>
      <c r="H167" s="14" t="n">
        <v>1996</v>
      </c>
      <c r="I167" s="9" t="n">
        <v>307</v>
      </c>
      <c r="J167" s="9" t="n">
        <v>169.1</v>
      </c>
      <c r="K167" s="9" t="n">
        <v>126.8</v>
      </c>
      <c r="L167" s="13" t="n">
        <f aca="false">(J167-K167)/K167</f>
        <v>0.333596214511041</v>
      </c>
      <c r="M167" s="9" t="n">
        <v>0</v>
      </c>
      <c r="N167" s="14" t="s">
        <v>134</v>
      </c>
      <c r="O167" s="9" t="n">
        <v>0</v>
      </c>
      <c r="P167" s="9" t="n">
        <v>0</v>
      </c>
      <c r="Q167" s="14" t="s">
        <v>117</v>
      </c>
      <c r="R167" s="14" t="s">
        <v>21</v>
      </c>
      <c r="S167" s="14" t="s">
        <v>180</v>
      </c>
      <c r="T167" s="14" t="s">
        <v>190</v>
      </c>
      <c r="U167" s="14" t="s">
        <v>89</v>
      </c>
      <c r="V167" s="14" t="s">
        <v>21</v>
      </c>
      <c r="W167" s="14" t="s">
        <v>277</v>
      </c>
      <c r="X167" s="14" t="s">
        <v>140</v>
      </c>
    </row>
    <row r="168" customFormat="false" ht="23.85" hidden="false" customHeight="false" outlineLevel="0" collapsed="false">
      <c r="A168" s="10" t="s">
        <v>519</v>
      </c>
      <c r="B168" s="15" t="s">
        <v>323</v>
      </c>
      <c r="C168" s="15" t="s">
        <v>520</v>
      </c>
      <c r="D168" s="15" t="s">
        <v>239</v>
      </c>
      <c r="E168" s="15" t="s">
        <v>35</v>
      </c>
      <c r="F168" s="15" t="s">
        <v>223</v>
      </c>
      <c r="G168" s="15" t="s">
        <v>242</v>
      </c>
      <c r="H168" s="15" t="n">
        <v>2016</v>
      </c>
      <c r="I168" s="11" t="n">
        <v>855</v>
      </c>
      <c r="J168" s="11" t="n">
        <v>215.3</v>
      </c>
      <c r="K168" s="11" t="n">
        <v>176.7</v>
      </c>
      <c r="L168" s="12" t="n">
        <f aca="false">(J168-K168)/K168</f>
        <v>0.2184493491794</v>
      </c>
      <c r="M168" s="11" t="n">
        <v>1.8</v>
      </c>
      <c r="N168" s="15" t="s">
        <v>263</v>
      </c>
      <c r="O168" s="11" t="n">
        <v>0.6</v>
      </c>
      <c r="P168" s="11" t="n">
        <v>0</v>
      </c>
      <c r="Q168" s="15" t="s">
        <v>117</v>
      </c>
      <c r="R168" s="15" t="s">
        <v>21</v>
      </c>
      <c r="S168" s="15" t="s">
        <v>189</v>
      </c>
      <c r="T168" s="15" t="s">
        <v>190</v>
      </c>
      <c r="U168" s="15" t="s">
        <v>235</v>
      </c>
      <c r="V168" s="15" t="s">
        <v>21</v>
      </c>
      <c r="W168" s="15" t="s">
        <v>111</v>
      </c>
      <c r="X168" s="15" t="s">
        <v>140</v>
      </c>
    </row>
    <row r="169" customFormat="false" ht="23.85" hidden="false" customHeight="false" outlineLevel="0" collapsed="false">
      <c r="A169" s="7" t="s">
        <v>521</v>
      </c>
      <c r="B169" s="14" t="s">
        <v>326</v>
      </c>
      <c r="C169" s="14" t="s">
        <v>310</v>
      </c>
      <c r="D169" s="14" t="s">
        <v>199</v>
      </c>
      <c r="E169" s="14" t="s">
        <v>47</v>
      </c>
      <c r="F169" s="14" t="s">
        <v>223</v>
      </c>
      <c r="G169" s="14" t="s">
        <v>262</v>
      </c>
      <c r="H169" s="14" t="n">
        <v>2004</v>
      </c>
      <c r="I169" s="9" t="n">
        <v>1255</v>
      </c>
      <c r="J169" s="9" t="n">
        <v>366.6</v>
      </c>
      <c r="K169" s="9" t="n">
        <v>320.1</v>
      </c>
      <c r="L169" s="13" t="n">
        <f aca="false">(J169-K169)/K169</f>
        <v>0.145267104029991</v>
      </c>
      <c r="M169" s="9" t="n">
        <v>124.1</v>
      </c>
      <c r="N169" s="14" t="s">
        <v>193</v>
      </c>
      <c r="O169" s="9" t="n">
        <v>34.4</v>
      </c>
      <c r="P169" s="9" t="n">
        <v>5680</v>
      </c>
      <c r="Q169" s="14" t="s">
        <v>117</v>
      </c>
      <c r="R169" s="14" t="s">
        <v>21</v>
      </c>
      <c r="S169" s="14" t="s">
        <v>200</v>
      </c>
      <c r="T169" s="14" t="s">
        <v>88</v>
      </c>
      <c r="U169" s="14" t="s">
        <v>89</v>
      </c>
      <c r="V169" s="14" t="s">
        <v>21</v>
      </c>
      <c r="W169" s="14" t="s">
        <v>214</v>
      </c>
      <c r="X169" s="14" t="s">
        <v>120</v>
      </c>
    </row>
    <row r="170" customFormat="false" ht="15" hidden="false" customHeight="false" outlineLevel="0" collapsed="false">
      <c r="A170" s="10" t="s">
        <v>522</v>
      </c>
      <c r="B170" s="15" t="s">
        <v>329</v>
      </c>
      <c r="C170" s="15" t="s">
        <v>217</v>
      </c>
      <c r="D170" s="15" t="s">
        <v>96</v>
      </c>
      <c r="E170" s="15" t="s">
        <v>82</v>
      </c>
      <c r="F170" s="15" t="s">
        <v>233</v>
      </c>
      <c r="G170" s="15" t="s">
        <v>224</v>
      </c>
      <c r="H170" s="15" t="n">
        <v>1986</v>
      </c>
      <c r="I170" s="11" t="n">
        <v>117</v>
      </c>
      <c r="J170" s="11" t="n">
        <v>69.1</v>
      </c>
      <c r="K170" s="11" t="n">
        <v>61.5</v>
      </c>
      <c r="L170" s="12" t="n">
        <f aca="false">(J170-K170)/K170</f>
        <v>0.123577235772358</v>
      </c>
      <c r="M170" s="11" t="n">
        <v>0.3</v>
      </c>
      <c r="N170" s="15" t="s">
        <v>263</v>
      </c>
      <c r="O170" s="11" t="n">
        <v>0.1</v>
      </c>
      <c r="P170" s="11" t="n">
        <v>0</v>
      </c>
      <c r="Q170" s="15" t="s">
        <v>117</v>
      </c>
      <c r="R170" s="15" t="s">
        <v>21</v>
      </c>
      <c r="S170" s="15" t="s">
        <v>258</v>
      </c>
      <c r="T170" s="15" t="s">
        <v>181</v>
      </c>
      <c r="U170" s="15" t="s">
        <v>281</v>
      </c>
      <c r="V170" s="15" t="s">
        <v>21</v>
      </c>
      <c r="W170" s="15" t="s">
        <v>148</v>
      </c>
      <c r="X170" s="15" t="s">
        <v>92</v>
      </c>
    </row>
    <row r="171" customFormat="false" ht="23.85" hidden="false" customHeight="false" outlineLevel="0" collapsed="false">
      <c r="A171" s="7" t="s">
        <v>523</v>
      </c>
      <c r="B171" s="14" t="s">
        <v>331</v>
      </c>
      <c r="C171" s="14" t="s">
        <v>410</v>
      </c>
      <c r="D171" s="14" t="s">
        <v>199</v>
      </c>
      <c r="E171" s="14" t="s">
        <v>38</v>
      </c>
      <c r="F171" s="14" t="s">
        <v>47</v>
      </c>
      <c r="G171" s="14" t="s">
        <v>187</v>
      </c>
      <c r="H171" s="14" t="n">
        <v>2011</v>
      </c>
      <c r="I171" s="9" t="n">
        <v>583</v>
      </c>
      <c r="J171" s="9" t="n">
        <v>216.3</v>
      </c>
      <c r="K171" s="9" t="n">
        <v>178.5</v>
      </c>
      <c r="L171" s="13" t="n">
        <f aca="false">(J171-K171)/K171</f>
        <v>0.211764705882353</v>
      </c>
      <c r="M171" s="9" t="n">
        <v>18.3</v>
      </c>
      <c r="N171" s="14" t="s">
        <v>208</v>
      </c>
      <c r="O171" s="9" t="n">
        <v>5.3</v>
      </c>
      <c r="P171" s="9" t="n">
        <v>0</v>
      </c>
      <c r="Q171" s="14" t="s">
        <v>117</v>
      </c>
      <c r="R171" s="14" t="s">
        <v>21</v>
      </c>
      <c r="S171" s="14" t="s">
        <v>194</v>
      </c>
      <c r="T171" s="14" t="s">
        <v>88</v>
      </c>
      <c r="U171" s="14" t="s">
        <v>281</v>
      </c>
      <c r="V171" s="14" t="s">
        <v>21</v>
      </c>
      <c r="W171" s="14" t="s">
        <v>214</v>
      </c>
      <c r="X171" s="14" t="s">
        <v>140</v>
      </c>
    </row>
    <row r="172" customFormat="false" ht="23.85" hidden="false" customHeight="false" outlineLevel="0" collapsed="false">
      <c r="A172" s="10" t="s">
        <v>524</v>
      </c>
      <c r="B172" s="15" t="s">
        <v>333</v>
      </c>
      <c r="C172" s="15" t="s">
        <v>245</v>
      </c>
      <c r="D172" s="15" t="s">
        <v>96</v>
      </c>
      <c r="E172" s="15" t="s">
        <v>44</v>
      </c>
      <c r="F172" s="15" t="s">
        <v>50</v>
      </c>
      <c r="G172" s="15" t="s">
        <v>253</v>
      </c>
      <c r="H172" s="15" t="n">
        <v>1991</v>
      </c>
      <c r="I172" s="11" t="n">
        <v>739</v>
      </c>
      <c r="J172" s="11" t="n">
        <v>893.7</v>
      </c>
      <c r="K172" s="11" t="n">
        <v>693.7</v>
      </c>
      <c r="L172" s="12" t="n">
        <f aca="false">(J172-K172)/K172</f>
        <v>0.288309067320167</v>
      </c>
      <c r="M172" s="11" t="n">
        <v>32</v>
      </c>
      <c r="N172" s="15" t="s">
        <v>294</v>
      </c>
      <c r="O172" s="11" t="n">
        <v>12.6</v>
      </c>
      <c r="P172" s="11" t="n">
        <v>0</v>
      </c>
      <c r="Q172" s="15" t="s">
        <v>117</v>
      </c>
      <c r="R172" s="15" t="s">
        <v>21</v>
      </c>
      <c r="S172" s="15" t="s">
        <v>180</v>
      </c>
      <c r="T172" s="15" t="s">
        <v>108</v>
      </c>
      <c r="U172" s="15" t="s">
        <v>248</v>
      </c>
      <c r="V172" s="15" t="s">
        <v>21</v>
      </c>
      <c r="W172" s="15" t="s">
        <v>101</v>
      </c>
      <c r="X172" s="15" t="s">
        <v>92</v>
      </c>
    </row>
    <row r="173" customFormat="false" ht="23.85" hidden="false" customHeight="false" outlineLevel="0" collapsed="false">
      <c r="A173" s="7" t="s">
        <v>525</v>
      </c>
      <c r="B173" s="14" t="s">
        <v>335</v>
      </c>
      <c r="C173" s="14" t="s">
        <v>211</v>
      </c>
      <c r="D173" s="14" t="s">
        <v>96</v>
      </c>
      <c r="E173" s="14" t="s">
        <v>38</v>
      </c>
      <c r="F173" s="14" t="s">
        <v>35</v>
      </c>
      <c r="G173" s="14" t="s">
        <v>179</v>
      </c>
      <c r="H173" s="14" t="n">
        <v>1986</v>
      </c>
      <c r="I173" s="9" t="n">
        <v>458</v>
      </c>
      <c r="J173" s="9" t="n">
        <v>142.3</v>
      </c>
      <c r="K173" s="9" t="n">
        <v>97.6</v>
      </c>
      <c r="L173" s="13" t="n">
        <f aca="false">(J173-K173)/K173</f>
        <v>0.457991803278689</v>
      </c>
      <c r="M173" s="9" t="n">
        <v>5.6</v>
      </c>
      <c r="N173" s="14" t="s">
        <v>208</v>
      </c>
      <c r="O173" s="9" t="n">
        <v>2.4</v>
      </c>
      <c r="P173" s="9" t="n">
        <v>0</v>
      </c>
      <c r="Q173" s="14" t="s">
        <v>117</v>
      </c>
      <c r="R173" s="14" t="s">
        <v>21</v>
      </c>
      <c r="S173" s="14" t="s">
        <v>180</v>
      </c>
      <c r="T173" s="14" t="s">
        <v>190</v>
      </c>
      <c r="U173" s="14" t="s">
        <v>219</v>
      </c>
      <c r="V173" s="14" t="s">
        <v>21</v>
      </c>
      <c r="W173" s="14" t="s">
        <v>277</v>
      </c>
      <c r="X173" s="14" t="s">
        <v>120</v>
      </c>
    </row>
    <row r="174" customFormat="false" ht="23.85" hidden="false" customHeight="false" outlineLevel="0" collapsed="false">
      <c r="A174" s="10" t="s">
        <v>526</v>
      </c>
      <c r="B174" s="15" t="s">
        <v>337</v>
      </c>
      <c r="C174" s="15" t="s">
        <v>362</v>
      </c>
      <c r="D174" s="15" t="s">
        <v>81</v>
      </c>
      <c r="E174" s="15" t="s">
        <v>82</v>
      </c>
      <c r="F174" s="15" t="s">
        <v>44</v>
      </c>
      <c r="G174" s="15" t="s">
        <v>392</v>
      </c>
      <c r="H174" s="15" t="n">
        <v>2001</v>
      </c>
      <c r="I174" s="11" t="n">
        <v>93</v>
      </c>
      <c r="J174" s="11" t="n">
        <v>26.9</v>
      </c>
      <c r="K174" s="11" t="n">
        <v>23.9</v>
      </c>
      <c r="L174" s="12" t="n">
        <f aca="false">(J174-K174)/K174</f>
        <v>0.125523012552301</v>
      </c>
      <c r="M174" s="11" t="n">
        <v>713.9</v>
      </c>
      <c r="N174" s="15" t="s">
        <v>188</v>
      </c>
      <c r="O174" s="11" t="n">
        <v>355.3</v>
      </c>
      <c r="P174" s="11" t="n">
        <v>205</v>
      </c>
      <c r="Q174" s="15" t="s">
        <v>117</v>
      </c>
      <c r="R174" s="15" t="s">
        <v>21</v>
      </c>
      <c r="S174" s="15" t="s">
        <v>194</v>
      </c>
      <c r="T174" s="15" t="s">
        <v>108</v>
      </c>
      <c r="U174" s="15" t="s">
        <v>235</v>
      </c>
      <c r="V174" s="15" t="s">
        <v>21</v>
      </c>
      <c r="W174" s="15" t="s">
        <v>91</v>
      </c>
      <c r="X174" s="15" t="s">
        <v>140</v>
      </c>
    </row>
    <row r="175" customFormat="false" ht="23.85" hidden="false" customHeight="false" outlineLevel="0" collapsed="false">
      <c r="A175" s="7" t="s">
        <v>527</v>
      </c>
      <c r="B175" s="14" t="s">
        <v>340</v>
      </c>
      <c r="C175" s="14" t="s">
        <v>211</v>
      </c>
      <c r="D175" s="14" t="s">
        <v>96</v>
      </c>
      <c r="E175" s="14" t="s">
        <v>50</v>
      </c>
      <c r="F175" s="14" t="s">
        <v>38</v>
      </c>
      <c r="G175" s="14" t="s">
        <v>284</v>
      </c>
      <c r="H175" s="14" t="n">
        <v>2009</v>
      </c>
      <c r="I175" s="9" t="n">
        <v>168</v>
      </c>
      <c r="J175" s="9" t="n">
        <v>61</v>
      </c>
      <c r="K175" s="9" t="n">
        <v>54.4</v>
      </c>
      <c r="L175" s="13" t="n">
        <f aca="false">(J175-K175)/K175</f>
        <v>0.121323529411765</v>
      </c>
      <c r="M175" s="9" t="n">
        <v>77.4</v>
      </c>
      <c r="N175" s="14" t="s">
        <v>263</v>
      </c>
      <c r="O175" s="9" t="n">
        <v>28.1</v>
      </c>
      <c r="P175" s="9" t="n">
        <v>0</v>
      </c>
      <c r="Q175" s="14" t="s">
        <v>117</v>
      </c>
      <c r="R175" s="14" t="s">
        <v>21</v>
      </c>
      <c r="S175" s="14" t="s">
        <v>233</v>
      </c>
      <c r="T175" s="14" t="s">
        <v>108</v>
      </c>
      <c r="U175" s="14" t="s">
        <v>303</v>
      </c>
      <c r="V175" s="14" t="s">
        <v>21</v>
      </c>
      <c r="W175" s="14" t="s">
        <v>91</v>
      </c>
      <c r="X175" s="14" t="s">
        <v>140</v>
      </c>
    </row>
    <row r="176" customFormat="false" ht="23.85" hidden="false" customHeight="false" outlineLevel="0" collapsed="false">
      <c r="A176" s="10" t="s">
        <v>528</v>
      </c>
      <c r="B176" s="15" t="s">
        <v>342</v>
      </c>
      <c r="C176" s="15" t="s">
        <v>80</v>
      </c>
      <c r="D176" s="15" t="s">
        <v>81</v>
      </c>
      <c r="E176" s="15" t="s">
        <v>38</v>
      </c>
      <c r="F176" s="15" t="s">
        <v>223</v>
      </c>
      <c r="G176" s="15" t="s">
        <v>133</v>
      </c>
      <c r="H176" s="15" t="n">
        <v>1995</v>
      </c>
      <c r="I176" s="11" t="n">
        <v>15</v>
      </c>
      <c r="J176" s="11" t="n">
        <v>5.8</v>
      </c>
      <c r="K176" s="11" t="n">
        <v>5</v>
      </c>
      <c r="L176" s="12" t="n">
        <f aca="false">(J176-K176)/K176</f>
        <v>0.16</v>
      </c>
      <c r="M176" s="11" t="n">
        <v>0.7</v>
      </c>
      <c r="N176" s="15" t="s">
        <v>134</v>
      </c>
      <c r="O176" s="11" t="n">
        <v>0.3</v>
      </c>
      <c r="P176" s="11" t="n">
        <v>0</v>
      </c>
      <c r="Q176" s="15" t="s">
        <v>117</v>
      </c>
      <c r="R176" s="15" t="s">
        <v>21</v>
      </c>
      <c r="S176" s="15" t="s">
        <v>268</v>
      </c>
      <c r="T176" s="15" t="s">
        <v>181</v>
      </c>
      <c r="U176" s="15" t="s">
        <v>219</v>
      </c>
      <c r="V176" s="15" t="s">
        <v>21</v>
      </c>
      <c r="W176" s="15" t="s">
        <v>111</v>
      </c>
      <c r="X176" s="15" t="s">
        <v>120</v>
      </c>
    </row>
    <row r="177" customFormat="false" ht="23.85" hidden="false" customHeight="false" outlineLevel="0" collapsed="false">
      <c r="A177" s="7" t="s">
        <v>529</v>
      </c>
      <c r="B177" s="14" t="s">
        <v>345</v>
      </c>
      <c r="C177" s="14" t="s">
        <v>206</v>
      </c>
      <c r="D177" s="14" t="s">
        <v>81</v>
      </c>
      <c r="E177" s="14" t="s">
        <v>35</v>
      </c>
      <c r="F177" s="14" t="s">
        <v>223</v>
      </c>
      <c r="G177" s="14" t="s">
        <v>151</v>
      </c>
      <c r="H177" s="14" t="n">
        <v>1985</v>
      </c>
      <c r="I177" s="9" t="n">
        <v>851</v>
      </c>
      <c r="J177" s="9" t="n">
        <v>273</v>
      </c>
      <c r="K177" s="9" t="n">
        <v>257.4</v>
      </c>
      <c r="L177" s="13" t="n">
        <f aca="false">(J177-K177)/K177</f>
        <v>0.0606060606060607</v>
      </c>
      <c r="M177" s="9" t="n">
        <v>50</v>
      </c>
      <c r="N177" s="14" t="s">
        <v>84</v>
      </c>
      <c r="O177" s="9" t="n">
        <v>20.1</v>
      </c>
      <c r="P177" s="9" t="n">
        <v>2073</v>
      </c>
      <c r="Q177" s="14" t="s">
        <v>85</v>
      </c>
      <c r="R177" s="14" t="s">
        <v>530</v>
      </c>
      <c r="S177" s="14" t="s">
        <v>258</v>
      </c>
      <c r="T177" s="14" t="s">
        <v>108</v>
      </c>
      <c r="U177" s="14" t="s">
        <v>235</v>
      </c>
      <c r="V177" s="14" t="s">
        <v>21</v>
      </c>
      <c r="W177" s="14" t="s">
        <v>129</v>
      </c>
      <c r="X177" s="14" t="s">
        <v>120</v>
      </c>
    </row>
    <row r="178" customFormat="false" ht="23.85" hidden="false" customHeight="false" outlineLevel="0" collapsed="false">
      <c r="A178" s="10" t="s">
        <v>531</v>
      </c>
      <c r="B178" s="15" t="s">
        <v>347</v>
      </c>
      <c r="C178" s="15" t="s">
        <v>357</v>
      </c>
      <c r="D178" s="15" t="s">
        <v>177</v>
      </c>
      <c r="E178" s="15" t="s">
        <v>44</v>
      </c>
      <c r="F178" s="15" t="s">
        <v>82</v>
      </c>
      <c r="G178" s="15" t="s">
        <v>207</v>
      </c>
      <c r="H178" s="15" t="n">
        <v>1997</v>
      </c>
      <c r="I178" s="11" t="n">
        <v>10</v>
      </c>
      <c r="J178" s="11" t="n">
        <v>1.1</v>
      </c>
      <c r="K178" s="11" t="n">
        <v>0.9</v>
      </c>
      <c r="L178" s="12" t="n">
        <f aca="false">(J178-K178)/K178</f>
        <v>0.222222222222222</v>
      </c>
      <c r="M178" s="11" t="n">
        <v>20.4</v>
      </c>
      <c r="N178" s="15" t="s">
        <v>208</v>
      </c>
      <c r="O178" s="11" t="n">
        <v>7.1</v>
      </c>
      <c r="P178" s="11" t="n">
        <v>0</v>
      </c>
      <c r="Q178" s="15" t="s">
        <v>117</v>
      </c>
      <c r="R178" s="15" t="s">
        <v>21</v>
      </c>
      <c r="S178" s="15" t="s">
        <v>200</v>
      </c>
      <c r="T178" s="15" t="s">
        <v>181</v>
      </c>
      <c r="U178" s="15" t="s">
        <v>182</v>
      </c>
      <c r="V178" s="15" t="s">
        <v>21</v>
      </c>
      <c r="W178" s="15" t="s">
        <v>148</v>
      </c>
      <c r="X178" s="15" t="s">
        <v>92</v>
      </c>
    </row>
    <row r="179" customFormat="false" ht="23.85" hidden="false" customHeight="false" outlineLevel="0" collapsed="false">
      <c r="A179" s="7" t="s">
        <v>532</v>
      </c>
      <c r="B179" s="14" t="s">
        <v>350</v>
      </c>
      <c r="C179" s="14" t="s">
        <v>261</v>
      </c>
      <c r="D179" s="14" t="s">
        <v>177</v>
      </c>
      <c r="E179" s="14" t="s">
        <v>44</v>
      </c>
      <c r="F179" s="14" t="s">
        <v>233</v>
      </c>
      <c r="G179" s="14" t="s">
        <v>228</v>
      </c>
      <c r="H179" s="14" t="n">
        <v>1994</v>
      </c>
      <c r="I179" s="9" t="n">
        <v>52</v>
      </c>
      <c r="J179" s="9" t="n">
        <v>33.8</v>
      </c>
      <c r="K179" s="9" t="n">
        <v>25.3</v>
      </c>
      <c r="L179" s="13" t="n">
        <f aca="false">(J179-K179)/K179</f>
        <v>0.33596837944664</v>
      </c>
      <c r="M179" s="9" t="n">
        <v>1.5</v>
      </c>
      <c r="N179" s="14" t="s">
        <v>84</v>
      </c>
      <c r="O179" s="9" t="n">
        <v>0.7</v>
      </c>
      <c r="P179" s="9" t="n">
        <v>457</v>
      </c>
      <c r="Q179" s="14" t="s">
        <v>85</v>
      </c>
      <c r="R179" s="14" t="s">
        <v>533</v>
      </c>
      <c r="S179" s="14" t="s">
        <v>224</v>
      </c>
      <c r="T179" s="14" t="s">
        <v>108</v>
      </c>
      <c r="U179" s="14" t="s">
        <v>182</v>
      </c>
      <c r="V179" s="14" t="s">
        <v>21</v>
      </c>
      <c r="W179" s="14" t="s">
        <v>91</v>
      </c>
      <c r="X179" s="14" t="s">
        <v>140</v>
      </c>
    </row>
    <row r="180" customFormat="false" ht="23.85" hidden="false" customHeight="false" outlineLevel="0" collapsed="false">
      <c r="A180" s="10" t="s">
        <v>534</v>
      </c>
      <c r="B180" s="15" t="s">
        <v>353</v>
      </c>
      <c r="C180" s="15" t="s">
        <v>401</v>
      </c>
      <c r="D180" s="15" t="s">
        <v>96</v>
      </c>
      <c r="E180" s="15" t="s">
        <v>38</v>
      </c>
      <c r="F180" s="15" t="s">
        <v>50</v>
      </c>
      <c r="G180" s="15" t="s">
        <v>419</v>
      </c>
      <c r="H180" s="15" t="n">
        <v>2020</v>
      </c>
      <c r="I180" s="11" t="n">
        <v>94</v>
      </c>
      <c r="J180" s="11" t="n">
        <v>35.9</v>
      </c>
      <c r="K180" s="11" t="n">
        <v>31.3</v>
      </c>
      <c r="L180" s="12" t="n">
        <f aca="false">(J180-K180)/K180</f>
        <v>0.146964856230032</v>
      </c>
      <c r="M180" s="11" t="n">
        <v>148.1</v>
      </c>
      <c r="N180" s="15" t="s">
        <v>125</v>
      </c>
      <c r="O180" s="11" t="n">
        <v>83.3</v>
      </c>
      <c r="P180" s="11" t="n">
        <v>557</v>
      </c>
      <c r="Q180" s="15" t="s">
        <v>85</v>
      </c>
      <c r="R180" s="15" t="s">
        <v>535</v>
      </c>
      <c r="S180" s="15" t="s">
        <v>189</v>
      </c>
      <c r="T180" s="15" t="s">
        <v>181</v>
      </c>
      <c r="U180" s="15" t="s">
        <v>182</v>
      </c>
      <c r="V180" s="15" t="s">
        <v>21</v>
      </c>
      <c r="W180" s="15" t="s">
        <v>101</v>
      </c>
      <c r="X180" s="15" t="s">
        <v>120</v>
      </c>
    </row>
    <row r="181" customFormat="false" ht="15" hidden="false" customHeight="false" outlineLevel="0" collapsed="false">
      <c r="A181" s="7" t="s">
        <v>536</v>
      </c>
      <c r="B181" s="14" t="s">
        <v>356</v>
      </c>
      <c r="C181" s="14" t="s">
        <v>343</v>
      </c>
      <c r="D181" s="14" t="s">
        <v>96</v>
      </c>
      <c r="E181" s="14" t="s">
        <v>82</v>
      </c>
      <c r="F181" s="14" t="s">
        <v>50</v>
      </c>
      <c r="G181" s="14" t="s">
        <v>212</v>
      </c>
      <c r="H181" s="14" t="n">
        <v>1987</v>
      </c>
      <c r="I181" s="9" t="n">
        <v>237</v>
      </c>
      <c r="J181" s="9" t="n">
        <v>60.2</v>
      </c>
      <c r="K181" s="9" t="n">
        <v>52.1</v>
      </c>
      <c r="L181" s="13" t="n">
        <f aca="false">(J181-K181)/K181</f>
        <v>0.155470249520154</v>
      </c>
      <c r="M181" s="9" t="n">
        <v>52</v>
      </c>
      <c r="N181" s="14" t="s">
        <v>125</v>
      </c>
      <c r="O181" s="9" t="n">
        <v>10.6</v>
      </c>
      <c r="P181" s="9" t="n">
        <v>306</v>
      </c>
      <c r="Q181" s="14" t="s">
        <v>85</v>
      </c>
      <c r="R181" s="14" t="s">
        <v>537</v>
      </c>
      <c r="S181" s="14" t="s">
        <v>302</v>
      </c>
      <c r="T181" s="14" t="s">
        <v>88</v>
      </c>
      <c r="U181" s="14" t="s">
        <v>248</v>
      </c>
      <c r="V181" s="14" t="s">
        <v>21</v>
      </c>
      <c r="W181" s="14" t="s">
        <v>91</v>
      </c>
      <c r="X181" s="14" t="s">
        <v>140</v>
      </c>
    </row>
    <row r="182" customFormat="false" ht="23.85" hidden="false" customHeight="false" outlineLevel="0" collapsed="false">
      <c r="A182" s="10" t="s">
        <v>538</v>
      </c>
      <c r="B182" s="15" t="s">
        <v>359</v>
      </c>
      <c r="C182" s="15" t="s">
        <v>354</v>
      </c>
      <c r="D182" s="15" t="s">
        <v>199</v>
      </c>
      <c r="E182" s="15" t="s">
        <v>38</v>
      </c>
      <c r="F182" s="15" t="s">
        <v>82</v>
      </c>
      <c r="G182" s="15" t="s">
        <v>392</v>
      </c>
      <c r="H182" s="15" t="n">
        <v>2011</v>
      </c>
      <c r="I182" s="11" t="n">
        <v>81</v>
      </c>
      <c r="J182" s="11" t="n">
        <v>25.6</v>
      </c>
      <c r="K182" s="11" t="n">
        <v>16.4</v>
      </c>
      <c r="L182" s="12" t="n">
        <f aca="false">(J182-K182)/K182</f>
        <v>0.560975609756098</v>
      </c>
      <c r="M182" s="11" t="n">
        <v>3.3</v>
      </c>
      <c r="N182" s="15" t="s">
        <v>116</v>
      </c>
      <c r="O182" s="11" t="n">
        <v>0.9</v>
      </c>
      <c r="P182" s="11" t="n">
        <v>0</v>
      </c>
      <c r="Q182" s="15" t="s">
        <v>117</v>
      </c>
      <c r="R182" s="15" t="s">
        <v>21</v>
      </c>
      <c r="S182" s="15" t="s">
        <v>268</v>
      </c>
      <c r="T182" s="15" t="s">
        <v>190</v>
      </c>
      <c r="U182" s="15" t="s">
        <v>235</v>
      </c>
      <c r="V182" s="15" t="s">
        <v>21</v>
      </c>
      <c r="W182" s="15" t="s">
        <v>277</v>
      </c>
      <c r="X182" s="15" t="s">
        <v>92</v>
      </c>
    </row>
    <row r="183" customFormat="false" ht="23.85" hidden="false" customHeight="false" outlineLevel="0" collapsed="false">
      <c r="A183" s="7" t="s">
        <v>539</v>
      </c>
      <c r="B183" s="14" t="s">
        <v>361</v>
      </c>
      <c r="C183" s="14" t="s">
        <v>540</v>
      </c>
      <c r="D183" s="14" t="s">
        <v>239</v>
      </c>
      <c r="E183" s="14" t="s">
        <v>44</v>
      </c>
      <c r="F183" s="14" t="s">
        <v>35</v>
      </c>
      <c r="G183" s="14" t="s">
        <v>280</v>
      </c>
      <c r="H183" s="14" t="n">
        <v>1999</v>
      </c>
      <c r="I183" s="9" t="n">
        <v>378</v>
      </c>
      <c r="J183" s="9" t="n">
        <v>85.6</v>
      </c>
      <c r="K183" s="9" t="n">
        <v>57.7</v>
      </c>
      <c r="L183" s="13" t="n">
        <f aca="false">(J183-K183)/K183</f>
        <v>0.483535528596187</v>
      </c>
      <c r="M183" s="9" t="n">
        <v>7</v>
      </c>
      <c r="N183" s="14" t="s">
        <v>294</v>
      </c>
      <c r="O183" s="9" t="n">
        <v>2.6</v>
      </c>
      <c r="P183" s="9" t="n">
        <v>0</v>
      </c>
      <c r="Q183" s="14" t="s">
        <v>117</v>
      </c>
      <c r="R183" s="14" t="s">
        <v>21</v>
      </c>
      <c r="S183" s="14" t="s">
        <v>302</v>
      </c>
      <c r="T183" s="14" t="s">
        <v>88</v>
      </c>
      <c r="U183" s="14" t="s">
        <v>303</v>
      </c>
      <c r="V183" s="14" t="s">
        <v>21</v>
      </c>
      <c r="W183" s="14" t="s">
        <v>129</v>
      </c>
      <c r="X183" s="14" t="s">
        <v>120</v>
      </c>
    </row>
    <row r="184" customFormat="false" ht="15" hidden="false" customHeight="false" outlineLevel="0" collapsed="false">
      <c r="A184" s="10" t="s">
        <v>541</v>
      </c>
      <c r="B184" s="15" t="s">
        <v>364</v>
      </c>
      <c r="C184" s="15" t="s">
        <v>351</v>
      </c>
      <c r="D184" s="15" t="s">
        <v>96</v>
      </c>
      <c r="E184" s="15" t="s">
        <v>50</v>
      </c>
      <c r="F184" s="15" t="s">
        <v>82</v>
      </c>
      <c r="G184" s="15" t="s">
        <v>284</v>
      </c>
      <c r="H184" s="15" t="n">
        <v>1995</v>
      </c>
      <c r="I184" s="11" t="n">
        <v>73</v>
      </c>
      <c r="J184" s="11" t="n">
        <v>68.5</v>
      </c>
      <c r="K184" s="11" t="n">
        <v>50.8</v>
      </c>
      <c r="L184" s="12" t="n">
        <f aca="false">(J184-K184)/K184</f>
        <v>0.348425196850394</v>
      </c>
      <c r="M184" s="11" t="n">
        <v>3.4</v>
      </c>
      <c r="N184" s="15" t="s">
        <v>134</v>
      </c>
      <c r="O184" s="11" t="n">
        <v>1.8</v>
      </c>
      <c r="P184" s="11" t="n">
        <v>0</v>
      </c>
      <c r="Q184" s="15" t="s">
        <v>117</v>
      </c>
      <c r="R184" s="15" t="s">
        <v>21</v>
      </c>
      <c r="S184" s="15" t="s">
        <v>307</v>
      </c>
      <c r="T184" s="15" t="s">
        <v>88</v>
      </c>
      <c r="U184" s="15" t="s">
        <v>182</v>
      </c>
      <c r="V184" s="15" t="s">
        <v>21</v>
      </c>
      <c r="W184" s="15" t="s">
        <v>277</v>
      </c>
      <c r="X184" s="15" t="s">
        <v>140</v>
      </c>
    </row>
    <row r="185" customFormat="false" ht="23.85" hidden="false" customHeight="false" outlineLevel="0" collapsed="false">
      <c r="A185" s="7" t="s">
        <v>542</v>
      </c>
      <c r="B185" s="14" t="s">
        <v>369</v>
      </c>
      <c r="C185" s="14" t="s">
        <v>222</v>
      </c>
      <c r="D185" s="14" t="s">
        <v>81</v>
      </c>
      <c r="E185" s="14" t="s">
        <v>44</v>
      </c>
      <c r="F185" s="14" t="s">
        <v>35</v>
      </c>
      <c r="G185" s="14" t="s">
        <v>262</v>
      </c>
      <c r="H185" s="14" t="n">
        <v>1985</v>
      </c>
      <c r="I185" s="9" t="n">
        <v>45</v>
      </c>
      <c r="J185" s="9" t="n">
        <v>11.7</v>
      </c>
      <c r="K185" s="9" t="n">
        <v>8.5</v>
      </c>
      <c r="L185" s="13" t="n">
        <f aca="false">(J185-K185)/K185</f>
        <v>0.376470588235294</v>
      </c>
      <c r="M185" s="9" t="n">
        <v>315</v>
      </c>
      <c r="N185" s="14" t="s">
        <v>116</v>
      </c>
      <c r="O185" s="9" t="n">
        <v>182.7</v>
      </c>
      <c r="P185" s="9" t="n">
        <v>99</v>
      </c>
      <c r="Q185" s="14" t="s">
        <v>117</v>
      </c>
      <c r="R185" s="14" t="s">
        <v>21</v>
      </c>
      <c r="S185" s="14" t="s">
        <v>307</v>
      </c>
      <c r="T185" s="14" t="s">
        <v>108</v>
      </c>
      <c r="U185" s="14" t="s">
        <v>219</v>
      </c>
      <c r="V185" s="14" t="s">
        <v>21</v>
      </c>
      <c r="W185" s="14" t="s">
        <v>139</v>
      </c>
      <c r="X185" s="14" t="s">
        <v>120</v>
      </c>
    </row>
    <row r="186" customFormat="false" ht="15" hidden="false" customHeight="false" outlineLevel="0" collapsed="false">
      <c r="A186" s="10" t="s">
        <v>543</v>
      </c>
      <c r="B186" s="15" t="s">
        <v>371</v>
      </c>
      <c r="C186" s="15" t="s">
        <v>256</v>
      </c>
      <c r="D186" s="15" t="s">
        <v>81</v>
      </c>
      <c r="E186" s="15" t="s">
        <v>50</v>
      </c>
      <c r="F186" s="15" t="s">
        <v>223</v>
      </c>
      <c r="G186" s="15" t="s">
        <v>280</v>
      </c>
      <c r="H186" s="15" t="n">
        <v>1999</v>
      </c>
      <c r="I186" s="11" t="n">
        <v>100</v>
      </c>
      <c r="J186" s="11" t="n">
        <v>124.9</v>
      </c>
      <c r="K186" s="11" t="n">
        <v>83</v>
      </c>
      <c r="L186" s="12" t="n">
        <f aca="false">(J186-K186)/K186</f>
        <v>0.504819277108434</v>
      </c>
      <c r="M186" s="11" t="n">
        <v>158</v>
      </c>
      <c r="N186" s="15" t="s">
        <v>263</v>
      </c>
      <c r="O186" s="11" t="n">
        <v>76</v>
      </c>
      <c r="P186" s="11" t="n">
        <v>460</v>
      </c>
      <c r="Q186" s="15" t="s">
        <v>117</v>
      </c>
      <c r="R186" s="15" t="s">
        <v>21</v>
      </c>
      <c r="S186" s="15" t="s">
        <v>233</v>
      </c>
      <c r="T186" s="15" t="s">
        <v>88</v>
      </c>
      <c r="U186" s="15" t="s">
        <v>182</v>
      </c>
      <c r="V186" s="15" t="s">
        <v>21</v>
      </c>
      <c r="W186" s="15" t="s">
        <v>101</v>
      </c>
      <c r="X186" s="15" t="s">
        <v>120</v>
      </c>
    </row>
    <row r="187" customFormat="false" ht="23.85" hidden="false" customHeight="false" outlineLevel="0" collapsed="false">
      <c r="A187" s="7" t="s">
        <v>544</v>
      </c>
      <c r="B187" s="14" t="s">
        <v>374</v>
      </c>
      <c r="C187" s="14" t="s">
        <v>227</v>
      </c>
      <c r="D187" s="14" t="s">
        <v>96</v>
      </c>
      <c r="E187" s="14" t="s">
        <v>35</v>
      </c>
      <c r="F187" s="14" t="s">
        <v>200</v>
      </c>
      <c r="G187" s="14" t="s">
        <v>218</v>
      </c>
      <c r="H187" s="14" t="n">
        <v>1987</v>
      </c>
      <c r="I187" s="9" t="n">
        <v>84</v>
      </c>
      <c r="J187" s="9" t="n">
        <v>20</v>
      </c>
      <c r="K187" s="9" t="n">
        <v>13.3</v>
      </c>
      <c r="L187" s="13" t="n">
        <f aca="false">(J187-K187)/K187</f>
        <v>0.503759398496241</v>
      </c>
      <c r="M187" s="9" t="n">
        <v>66.9</v>
      </c>
      <c r="N187" s="14" t="s">
        <v>193</v>
      </c>
      <c r="O187" s="9" t="n">
        <v>39.2</v>
      </c>
      <c r="P187" s="9" t="n">
        <v>0</v>
      </c>
      <c r="Q187" s="14" t="s">
        <v>117</v>
      </c>
      <c r="R187" s="14" t="s">
        <v>21</v>
      </c>
      <c r="S187" s="14" t="s">
        <v>200</v>
      </c>
      <c r="T187" s="14" t="s">
        <v>88</v>
      </c>
      <c r="U187" s="14" t="s">
        <v>235</v>
      </c>
      <c r="V187" s="14" t="s">
        <v>21</v>
      </c>
      <c r="W187" s="14" t="s">
        <v>129</v>
      </c>
      <c r="X187" s="14" t="s">
        <v>92</v>
      </c>
    </row>
    <row r="188" customFormat="false" ht="23.85" hidden="false" customHeight="false" outlineLevel="0" collapsed="false">
      <c r="A188" s="10" t="s">
        <v>545</v>
      </c>
      <c r="B188" s="15" t="s">
        <v>376</v>
      </c>
      <c r="C188" s="15" t="s">
        <v>176</v>
      </c>
      <c r="D188" s="15" t="s">
        <v>177</v>
      </c>
      <c r="E188" s="15" t="s">
        <v>38</v>
      </c>
      <c r="F188" s="15" t="s">
        <v>44</v>
      </c>
      <c r="G188" s="15" t="s">
        <v>419</v>
      </c>
      <c r="H188" s="15" t="n">
        <v>2005</v>
      </c>
      <c r="I188" s="11" t="n">
        <v>10</v>
      </c>
      <c r="J188" s="11" t="n">
        <v>3.4</v>
      </c>
      <c r="K188" s="11" t="n">
        <v>2.4</v>
      </c>
      <c r="L188" s="12" t="n">
        <f aca="false">(J188-K188)/K188</f>
        <v>0.416666666666667</v>
      </c>
      <c r="M188" s="11" t="n">
        <v>61.3</v>
      </c>
      <c r="N188" s="15" t="s">
        <v>145</v>
      </c>
      <c r="O188" s="11" t="n">
        <v>23.4</v>
      </c>
      <c r="P188" s="11" t="n">
        <v>0</v>
      </c>
      <c r="Q188" s="15" t="s">
        <v>117</v>
      </c>
      <c r="R188" s="15" t="s">
        <v>21</v>
      </c>
      <c r="S188" s="15" t="s">
        <v>203</v>
      </c>
      <c r="T188" s="15" t="s">
        <v>108</v>
      </c>
      <c r="U188" s="15" t="s">
        <v>219</v>
      </c>
      <c r="V188" s="15" t="s">
        <v>21</v>
      </c>
      <c r="W188" s="15" t="s">
        <v>214</v>
      </c>
      <c r="X188" s="15" t="s">
        <v>120</v>
      </c>
    </row>
    <row r="189" customFormat="false" ht="23.85" hidden="false" customHeight="false" outlineLevel="0" collapsed="false">
      <c r="A189" s="7" t="s">
        <v>546</v>
      </c>
      <c r="B189" s="14" t="s">
        <v>378</v>
      </c>
      <c r="C189" s="14" t="s">
        <v>442</v>
      </c>
      <c r="D189" s="14" t="s">
        <v>177</v>
      </c>
      <c r="E189" s="14" t="s">
        <v>47</v>
      </c>
      <c r="F189" s="14" t="s">
        <v>44</v>
      </c>
      <c r="G189" s="14" t="s">
        <v>207</v>
      </c>
      <c r="H189" s="14" t="n">
        <v>2007</v>
      </c>
      <c r="I189" s="9" t="n">
        <v>36</v>
      </c>
      <c r="J189" s="9" t="n">
        <v>8.6</v>
      </c>
      <c r="K189" s="9" t="n">
        <v>7</v>
      </c>
      <c r="L189" s="13" t="n">
        <f aca="false">(J189-K189)/K189</f>
        <v>0.228571428571429</v>
      </c>
      <c r="M189" s="9" t="n">
        <v>0</v>
      </c>
      <c r="N189" s="14" t="s">
        <v>193</v>
      </c>
      <c r="O189" s="9" t="n">
        <v>0</v>
      </c>
      <c r="P189" s="9" t="n">
        <v>0</v>
      </c>
      <c r="Q189" s="14" t="s">
        <v>117</v>
      </c>
      <c r="R189" s="14" t="s">
        <v>21</v>
      </c>
      <c r="S189" s="14" t="s">
        <v>180</v>
      </c>
      <c r="T189" s="14" t="s">
        <v>181</v>
      </c>
      <c r="U189" s="14" t="s">
        <v>195</v>
      </c>
      <c r="V189" s="14" t="s">
        <v>21</v>
      </c>
      <c r="W189" s="14" t="s">
        <v>129</v>
      </c>
      <c r="X189" s="14" t="s">
        <v>140</v>
      </c>
    </row>
    <row r="190" customFormat="false" ht="23.85" hidden="false" customHeight="false" outlineLevel="0" collapsed="false">
      <c r="A190" s="10" t="s">
        <v>547</v>
      </c>
      <c r="B190" s="15" t="s">
        <v>380</v>
      </c>
      <c r="C190" s="15" t="s">
        <v>357</v>
      </c>
      <c r="D190" s="15" t="s">
        <v>177</v>
      </c>
      <c r="E190" s="15" t="s">
        <v>50</v>
      </c>
      <c r="F190" s="15" t="s">
        <v>200</v>
      </c>
      <c r="G190" s="15" t="s">
        <v>419</v>
      </c>
      <c r="H190" s="15" t="n">
        <v>2012</v>
      </c>
      <c r="I190" s="11" t="n">
        <v>9476</v>
      </c>
      <c r="J190" s="11" t="n">
        <v>2500</v>
      </c>
      <c r="K190" s="11" t="n">
        <v>1824.4</v>
      </c>
      <c r="L190" s="12" t="n">
        <f aca="false">(J190-K190)/K190</f>
        <v>0.370313527735146</v>
      </c>
      <c r="M190" s="11" t="n">
        <v>38.7</v>
      </c>
      <c r="N190" s="15" t="s">
        <v>193</v>
      </c>
      <c r="O190" s="11" t="n">
        <v>23</v>
      </c>
      <c r="P190" s="11" t="n">
        <v>0</v>
      </c>
      <c r="Q190" s="15" t="s">
        <v>117</v>
      </c>
      <c r="R190" s="15" t="s">
        <v>21</v>
      </c>
      <c r="S190" s="15" t="s">
        <v>200</v>
      </c>
      <c r="T190" s="15" t="s">
        <v>108</v>
      </c>
      <c r="U190" s="15" t="s">
        <v>289</v>
      </c>
      <c r="V190" s="15" t="s">
        <v>21</v>
      </c>
      <c r="W190" s="15" t="s">
        <v>129</v>
      </c>
      <c r="X190" s="15" t="s">
        <v>92</v>
      </c>
    </row>
    <row r="191" customFormat="false" ht="23.85" hidden="false" customHeight="false" outlineLevel="0" collapsed="false">
      <c r="A191" s="7" t="s">
        <v>548</v>
      </c>
      <c r="B191" s="14" t="s">
        <v>383</v>
      </c>
      <c r="C191" s="14" t="s">
        <v>222</v>
      </c>
      <c r="D191" s="14" t="s">
        <v>81</v>
      </c>
      <c r="E191" s="14" t="s">
        <v>44</v>
      </c>
      <c r="F191" s="14" t="s">
        <v>38</v>
      </c>
      <c r="G191" s="14" t="s">
        <v>133</v>
      </c>
      <c r="H191" s="14" t="n">
        <v>1999</v>
      </c>
      <c r="I191" s="9" t="n">
        <v>594</v>
      </c>
      <c r="J191" s="9" t="n">
        <v>167.5</v>
      </c>
      <c r="K191" s="9" t="n">
        <v>120.8</v>
      </c>
      <c r="L191" s="13" t="n">
        <f aca="false">(J191-K191)/K191</f>
        <v>0.38658940397351</v>
      </c>
      <c r="M191" s="9" t="n">
        <v>0.5</v>
      </c>
      <c r="N191" s="14" t="s">
        <v>145</v>
      </c>
      <c r="O191" s="9" t="n">
        <v>0.2</v>
      </c>
      <c r="P191" s="9" t="n">
        <v>0</v>
      </c>
      <c r="Q191" s="14" t="s">
        <v>117</v>
      </c>
      <c r="R191" s="14" t="s">
        <v>21</v>
      </c>
      <c r="S191" s="14" t="s">
        <v>459</v>
      </c>
      <c r="T191" s="14" t="s">
        <v>88</v>
      </c>
      <c r="U191" s="14" t="s">
        <v>195</v>
      </c>
      <c r="V191" s="14" t="s">
        <v>21</v>
      </c>
      <c r="W191" s="14" t="s">
        <v>129</v>
      </c>
      <c r="X191" s="14" t="s">
        <v>92</v>
      </c>
    </row>
    <row r="192" customFormat="false" ht="23.85" hidden="false" customHeight="false" outlineLevel="0" collapsed="false">
      <c r="A192" s="10" t="s">
        <v>549</v>
      </c>
      <c r="B192" s="15" t="s">
        <v>385</v>
      </c>
      <c r="C192" s="15" t="s">
        <v>217</v>
      </c>
      <c r="D192" s="15" t="s">
        <v>96</v>
      </c>
      <c r="E192" s="15" t="s">
        <v>82</v>
      </c>
      <c r="F192" s="15" t="s">
        <v>47</v>
      </c>
      <c r="G192" s="15" t="s">
        <v>284</v>
      </c>
      <c r="H192" s="15" t="n">
        <v>1999</v>
      </c>
      <c r="I192" s="11" t="n">
        <v>1146</v>
      </c>
      <c r="J192" s="11" t="n">
        <v>274.8</v>
      </c>
      <c r="K192" s="11" t="n">
        <v>174.8</v>
      </c>
      <c r="L192" s="12" t="n">
        <f aca="false">(J192-K192)/K192</f>
        <v>0.5720823798627</v>
      </c>
      <c r="M192" s="11" t="n">
        <v>129.2</v>
      </c>
      <c r="N192" s="15" t="s">
        <v>188</v>
      </c>
      <c r="O192" s="11" t="n">
        <v>66</v>
      </c>
      <c r="P192" s="11" t="n">
        <v>4799</v>
      </c>
      <c r="Q192" s="15" t="s">
        <v>117</v>
      </c>
      <c r="R192" s="15" t="s">
        <v>21</v>
      </c>
      <c r="S192" s="15" t="s">
        <v>218</v>
      </c>
      <c r="T192" s="15" t="s">
        <v>181</v>
      </c>
      <c r="U192" s="15" t="s">
        <v>303</v>
      </c>
      <c r="V192" s="15" t="s">
        <v>21</v>
      </c>
      <c r="W192" s="15" t="s">
        <v>249</v>
      </c>
      <c r="X192" s="15" t="s">
        <v>120</v>
      </c>
    </row>
    <row r="193" customFormat="false" ht="23.85" hidden="false" customHeight="false" outlineLevel="0" collapsed="false">
      <c r="A193" s="7" t="s">
        <v>550</v>
      </c>
      <c r="B193" s="14" t="s">
        <v>387</v>
      </c>
      <c r="C193" s="14" t="s">
        <v>222</v>
      </c>
      <c r="D193" s="14" t="s">
        <v>81</v>
      </c>
      <c r="E193" s="14" t="s">
        <v>44</v>
      </c>
      <c r="F193" s="14" t="s">
        <v>35</v>
      </c>
      <c r="G193" s="14" t="s">
        <v>419</v>
      </c>
      <c r="H193" s="14" t="n">
        <v>2022</v>
      </c>
      <c r="I193" s="9" t="n">
        <v>172</v>
      </c>
      <c r="J193" s="9" t="n">
        <v>44</v>
      </c>
      <c r="K193" s="9" t="n">
        <v>39</v>
      </c>
      <c r="L193" s="13" t="n">
        <f aca="false">(J193-K193)/K193</f>
        <v>0.128205128205128</v>
      </c>
      <c r="M193" s="9" t="n">
        <v>0</v>
      </c>
      <c r="N193" s="14" t="s">
        <v>193</v>
      </c>
      <c r="O193" s="9" t="n">
        <v>0</v>
      </c>
      <c r="P193" s="9" t="n">
        <v>0</v>
      </c>
      <c r="Q193" s="14" t="s">
        <v>117</v>
      </c>
      <c r="R193" s="14" t="s">
        <v>21</v>
      </c>
      <c r="S193" s="14" t="s">
        <v>180</v>
      </c>
      <c r="T193" s="14" t="s">
        <v>181</v>
      </c>
      <c r="U193" s="14" t="s">
        <v>248</v>
      </c>
      <c r="V193" s="14" t="s">
        <v>21</v>
      </c>
      <c r="W193" s="14" t="s">
        <v>277</v>
      </c>
      <c r="X193" s="14" t="s">
        <v>120</v>
      </c>
    </row>
    <row r="194" customFormat="false" ht="23.85" hidden="false" customHeight="false" outlineLevel="0" collapsed="false">
      <c r="A194" s="10" t="s">
        <v>551</v>
      </c>
      <c r="B194" s="15" t="s">
        <v>389</v>
      </c>
      <c r="C194" s="15" t="s">
        <v>357</v>
      </c>
      <c r="D194" s="15" t="s">
        <v>177</v>
      </c>
      <c r="E194" s="15" t="s">
        <v>35</v>
      </c>
      <c r="F194" s="15" t="s">
        <v>223</v>
      </c>
      <c r="G194" s="15" t="s">
        <v>179</v>
      </c>
      <c r="H194" s="15" t="n">
        <v>2017</v>
      </c>
      <c r="I194" s="11" t="n">
        <v>423</v>
      </c>
      <c r="J194" s="11" t="n">
        <v>304.7</v>
      </c>
      <c r="K194" s="11" t="n">
        <v>223.7</v>
      </c>
      <c r="L194" s="12" t="n">
        <f aca="false">(J194-K194)/K194</f>
        <v>0.362092087617345</v>
      </c>
      <c r="M194" s="11" t="n">
        <v>12.7</v>
      </c>
      <c r="N194" s="15" t="s">
        <v>263</v>
      </c>
      <c r="O194" s="11" t="n">
        <v>4.2</v>
      </c>
      <c r="P194" s="11" t="n">
        <v>0</v>
      </c>
      <c r="Q194" s="15" t="s">
        <v>117</v>
      </c>
      <c r="R194" s="15" t="s">
        <v>21</v>
      </c>
      <c r="S194" s="15" t="s">
        <v>213</v>
      </c>
      <c r="T194" s="15" t="s">
        <v>181</v>
      </c>
      <c r="U194" s="15" t="s">
        <v>182</v>
      </c>
      <c r="V194" s="15" t="s">
        <v>21</v>
      </c>
      <c r="W194" s="15" t="s">
        <v>214</v>
      </c>
      <c r="X194" s="15" t="s">
        <v>140</v>
      </c>
    </row>
    <row r="195" customFormat="false" ht="23.85" hidden="false" customHeight="false" outlineLevel="0" collapsed="false">
      <c r="A195" s="7" t="s">
        <v>552</v>
      </c>
      <c r="B195" s="14" t="s">
        <v>175</v>
      </c>
      <c r="C195" s="14" t="s">
        <v>232</v>
      </c>
      <c r="D195" s="14" t="s">
        <v>96</v>
      </c>
      <c r="E195" s="14" t="s">
        <v>50</v>
      </c>
      <c r="F195" s="14" t="s">
        <v>44</v>
      </c>
      <c r="G195" s="14" t="s">
        <v>212</v>
      </c>
      <c r="H195" s="14" t="n">
        <v>2003</v>
      </c>
      <c r="I195" s="9" t="n">
        <v>383</v>
      </c>
      <c r="J195" s="9" t="n">
        <v>430.3</v>
      </c>
      <c r="K195" s="9" t="n">
        <v>313.1</v>
      </c>
      <c r="L195" s="13" t="n">
        <f aca="false">(J195-K195)/K195</f>
        <v>0.374321303098052</v>
      </c>
      <c r="M195" s="9" t="n">
        <v>112.1</v>
      </c>
      <c r="N195" s="14" t="s">
        <v>116</v>
      </c>
      <c r="O195" s="9" t="n">
        <v>24.4</v>
      </c>
      <c r="P195" s="9" t="n">
        <v>7089</v>
      </c>
      <c r="Q195" s="14" t="s">
        <v>117</v>
      </c>
      <c r="R195" s="14" t="s">
        <v>21</v>
      </c>
      <c r="S195" s="14" t="s">
        <v>189</v>
      </c>
      <c r="T195" s="14" t="s">
        <v>181</v>
      </c>
      <c r="U195" s="14" t="s">
        <v>303</v>
      </c>
      <c r="V195" s="14" t="s">
        <v>21</v>
      </c>
      <c r="W195" s="14" t="s">
        <v>129</v>
      </c>
      <c r="X195" s="14" t="s">
        <v>120</v>
      </c>
    </row>
    <row r="196" customFormat="false" ht="23.85" hidden="false" customHeight="false" outlineLevel="0" collapsed="false">
      <c r="A196" s="10" t="s">
        <v>553</v>
      </c>
      <c r="B196" s="15" t="s">
        <v>185</v>
      </c>
      <c r="C196" s="15" t="s">
        <v>343</v>
      </c>
      <c r="D196" s="15" t="s">
        <v>96</v>
      </c>
      <c r="E196" s="15" t="s">
        <v>35</v>
      </c>
      <c r="F196" s="15" t="s">
        <v>47</v>
      </c>
      <c r="G196" s="15" t="s">
        <v>366</v>
      </c>
      <c r="H196" s="15" t="n">
        <v>2012</v>
      </c>
      <c r="I196" s="11" t="n">
        <v>1798</v>
      </c>
      <c r="J196" s="11" t="n">
        <v>462.2</v>
      </c>
      <c r="K196" s="11" t="n">
        <v>294.6</v>
      </c>
      <c r="L196" s="12" t="n">
        <f aca="false">(J196-K196)/K196</f>
        <v>0.568906992532247</v>
      </c>
      <c r="M196" s="11" t="n">
        <v>75.2</v>
      </c>
      <c r="N196" s="15" t="s">
        <v>294</v>
      </c>
      <c r="O196" s="11" t="n">
        <v>37.5</v>
      </c>
      <c r="P196" s="11" t="n">
        <v>0</v>
      </c>
      <c r="Q196" s="15" t="s">
        <v>117</v>
      </c>
      <c r="R196" s="15" t="s">
        <v>21</v>
      </c>
      <c r="S196" s="15" t="s">
        <v>307</v>
      </c>
      <c r="T196" s="15" t="s">
        <v>108</v>
      </c>
      <c r="U196" s="15" t="s">
        <v>89</v>
      </c>
      <c r="V196" s="15" t="s">
        <v>21</v>
      </c>
      <c r="W196" s="15" t="s">
        <v>91</v>
      </c>
      <c r="X196" s="15" t="s">
        <v>92</v>
      </c>
    </row>
    <row r="197" customFormat="false" ht="23.85" hidden="false" customHeight="false" outlineLevel="0" collapsed="false">
      <c r="A197" s="7" t="s">
        <v>554</v>
      </c>
      <c r="B197" s="14" t="s">
        <v>192</v>
      </c>
      <c r="C197" s="14" t="s">
        <v>211</v>
      </c>
      <c r="D197" s="14" t="s">
        <v>96</v>
      </c>
      <c r="E197" s="14" t="s">
        <v>82</v>
      </c>
      <c r="F197" s="14" t="s">
        <v>178</v>
      </c>
      <c r="G197" s="14" t="s">
        <v>224</v>
      </c>
      <c r="H197" s="14" t="n">
        <v>2010</v>
      </c>
      <c r="I197" s="9" t="n">
        <v>955</v>
      </c>
      <c r="J197" s="9" t="n">
        <v>397.6</v>
      </c>
      <c r="K197" s="9" t="n">
        <v>301.1</v>
      </c>
      <c r="L197" s="13" t="n">
        <f aca="false">(J197-K197)/K197</f>
        <v>0.320491531052806</v>
      </c>
      <c r="M197" s="9" t="n">
        <v>0</v>
      </c>
      <c r="N197" s="14" t="s">
        <v>208</v>
      </c>
      <c r="O197" s="9" t="n">
        <v>0</v>
      </c>
      <c r="P197" s="9" t="n">
        <v>0</v>
      </c>
      <c r="Q197" s="14" t="s">
        <v>117</v>
      </c>
      <c r="R197" s="14" t="s">
        <v>21</v>
      </c>
      <c r="S197" s="14" t="s">
        <v>200</v>
      </c>
      <c r="T197" s="14" t="s">
        <v>181</v>
      </c>
      <c r="U197" s="14" t="s">
        <v>195</v>
      </c>
      <c r="V197" s="14" t="s">
        <v>21</v>
      </c>
      <c r="W197" s="14" t="s">
        <v>129</v>
      </c>
      <c r="X197" s="14" t="s">
        <v>92</v>
      </c>
    </row>
    <row r="198" customFormat="false" ht="23.85" hidden="false" customHeight="false" outlineLevel="0" collapsed="false">
      <c r="A198" s="10" t="s">
        <v>555</v>
      </c>
      <c r="B198" s="15" t="s">
        <v>197</v>
      </c>
      <c r="C198" s="15" t="s">
        <v>217</v>
      </c>
      <c r="D198" s="15" t="s">
        <v>96</v>
      </c>
      <c r="E198" s="15" t="s">
        <v>50</v>
      </c>
      <c r="F198" s="15" t="s">
        <v>47</v>
      </c>
      <c r="G198" s="15" t="s">
        <v>419</v>
      </c>
      <c r="H198" s="15" t="n">
        <v>2009</v>
      </c>
      <c r="I198" s="11" t="n">
        <v>220</v>
      </c>
      <c r="J198" s="11" t="n">
        <v>97.7</v>
      </c>
      <c r="K198" s="11" t="n">
        <v>60.8</v>
      </c>
      <c r="L198" s="12" t="n">
        <f aca="false">(J198-K198)/K198</f>
        <v>0.606907894736842</v>
      </c>
      <c r="M198" s="11" t="n">
        <v>16.9</v>
      </c>
      <c r="N198" s="15" t="s">
        <v>84</v>
      </c>
      <c r="O198" s="11" t="n">
        <v>8.8</v>
      </c>
      <c r="P198" s="11" t="n">
        <v>1538</v>
      </c>
      <c r="Q198" s="15" t="s">
        <v>85</v>
      </c>
      <c r="R198" s="15" t="s">
        <v>556</v>
      </c>
      <c r="S198" s="15" t="s">
        <v>258</v>
      </c>
      <c r="T198" s="15" t="s">
        <v>108</v>
      </c>
      <c r="U198" s="15" t="s">
        <v>89</v>
      </c>
      <c r="V198" s="15" t="s">
        <v>21</v>
      </c>
      <c r="W198" s="15" t="s">
        <v>129</v>
      </c>
      <c r="X198" s="15" t="s">
        <v>120</v>
      </c>
    </row>
    <row r="199" customFormat="false" ht="23.85" hidden="false" customHeight="false" outlineLevel="0" collapsed="false">
      <c r="A199" s="7" t="s">
        <v>557</v>
      </c>
      <c r="B199" s="14" t="s">
        <v>205</v>
      </c>
      <c r="C199" s="14" t="s">
        <v>217</v>
      </c>
      <c r="D199" s="14" t="s">
        <v>96</v>
      </c>
      <c r="E199" s="14" t="s">
        <v>35</v>
      </c>
      <c r="F199" s="14" t="s">
        <v>38</v>
      </c>
      <c r="G199" s="14" t="s">
        <v>179</v>
      </c>
      <c r="H199" s="14" t="n">
        <v>1990</v>
      </c>
      <c r="I199" s="9" t="n">
        <v>175</v>
      </c>
      <c r="J199" s="9" t="n">
        <v>90.8</v>
      </c>
      <c r="K199" s="9" t="n">
        <v>65.9</v>
      </c>
      <c r="L199" s="13" t="n">
        <f aca="false">(J199-K199)/K199</f>
        <v>0.377845220030349</v>
      </c>
      <c r="M199" s="9" t="n">
        <v>134.2</v>
      </c>
      <c r="N199" s="14" t="s">
        <v>193</v>
      </c>
      <c r="O199" s="9" t="n">
        <v>35.5</v>
      </c>
      <c r="P199" s="9" t="n">
        <v>573</v>
      </c>
      <c r="Q199" s="14" t="s">
        <v>117</v>
      </c>
      <c r="R199" s="14" t="s">
        <v>21</v>
      </c>
      <c r="S199" s="14" t="s">
        <v>224</v>
      </c>
      <c r="T199" s="14" t="s">
        <v>190</v>
      </c>
      <c r="U199" s="14" t="s">
        <v>89</v>
      </c>
      <c r="V199" s="14" t="s">
        <v>21</v>
      </c>
      <c r="W199" s="14" t="s">
        <v>129</v>
      </c>
      <c r="X199" s="14" t="s">
        <v>140</v>
      </c>
    </row>
    <row r="200" customFormat="false" ht="23.85" hidden="false" customHeight="false" outlineLevel="0" collapsed="false">
      <c r="A200" s="10" t="s">
        <v>558</v>
      </c>
      <c r="B200" s="15" t="s">
        <v>210</v>
      </c>
      <c r="C200" s="15" t="s">
        <v>306</v>
      </c>
      <c r="D200" s="15" t="s">
        <v>177</v>
      </c>
      <c r="E200" s="15" t="s">
        <v>35</v>
      </c>
      <c r="F200" s="15" t="s">
        <v>50</v>
      </c>
      <c r="G200" s="15" t="s">
        <v>212</v>
      </c>
      <c r="H200" s="15" t="n">
        <v>2022</v>
      </c>
      <c r="I200" s="11" t="n">
        <v>313</v>
      </c>
      <c r="J200" s="11" t="n">
        <v>120.3</v>
      </c>
      <c r="K200" s="11" t="n">
        <v>103</v>
      </c>
      <c r="L200" s="12" t="n">
        <f aca="false">(J200-K200)/K200</f>
        <v>0.167961165048544</v>
      </c>
      <c r="M200" s="11" t="n">
        <v>0.7</v>
      </c>
      <c r="N200" s="15" t="s">
        <v>125</v>
      </c>
      <c r="O200" s="11" t="n">
        <v>0.4</v>
      </c>
      <c r="P200" s="11" t="n">
        <v>934</v>
      </c>
      <c r="Q200" s="15" t="s">
        <v>85</v>
      </c>
      <c r="R200" s="15" t="s">
        <v>559</v>
      </c>
      <c r="S200" s="15" t="s">
        <v>258</v>
      </c>
      <c r="T200" s="15" t="s">
        <v>190</v>
      </c>
      <c r="U200" s="15" t="s">
        <v>195</v>
      </c>
      <c r="V200" s="15" t="s">
        <v>21</v>
      </c>
      <c r="W200" s="15" t="s">
        <v>214</v>
      </c>
      <c r="X200" s="15" t="s">
        <v>140</v>
      </c>
    </row>
    <row r="201" customFormat="false" ht="23.85" hidden="false" customHeight="false" outlineLevel="0" collapsed="false">
      <c r="A201" s="7" t="s">
        <v>560</v>
      </c>
      <c r="B201" s="14" t="s">
        <v>216</v>
      </c>
      <c r="C201" s="14" t="s">
        <v>401</v>
      </c>
      <c r="D201" s="14" t="s">
        <v>96</v>
      </c>
      <c r="E201" s="14" t="s">
        <v>82</v>
      </c>
      <c r="F201" s="14" t="s">
        <v>47</v>
      </c>
      <c r="G201" s="14" t="s">
        <v>284</v>
      </c>
      <c r="H201" s="14" t="n">
        <v>2002</v>
      </c>
      <c r="I201" s="9" t="n">
        <v>3351</v>
      </c>
      <c r="J201" s="9" t="n">
        <v>857.6</v>
      </c>
      <c r="K201" s="9" t="n">
        <v>597.8</v>
      </c>
      <c r="L201" s="13" t="n">
        <f aca="false">(J201-K201)/K201</f>
        <v>0.434593509534962</v>
      </c>
      <c r="M201" s="9" t="n">
        <v>0</v>
      </c>
      <c r="N201" s="14" t="s">
        <v>116</v>
      </c>
      <c r="O201" s="9" t="n">
        <v>0</v>
      </c>
      <c r="P201" s="9" t="n">
        <v>0</v>
      </c>
      <c r="Q201" s="14" t="s">
        <v>117</v>
      </c>
      <c r="R201" s="14" t="s">
        <v>21</v>
      </c>
      <c r="S201" s="14" t="s">
        <v>302</v>
      </c>
      <c r="T201" s="14" t="s">
        <v>108</v>
      </c>
      <c r="U201" s="14" t="s">
        <v>235</v>
      </c>
      <c r="V201" s="14" t="s">
        <v>21</v>
      </c>
      <c r="W201" s="14" t="s">
        <v>129</v>
      </c>
      <c r="X201" s="14" t="s">
        <v>92</v>
      </c>
    </row>
    <row r="202" customFormat="false" ht="23.85" hidden="false" customHeight="false" outlineLevel="0" collapsed="false">
      <c r="A202" s="10" t="s">
        <v>561</v>
      </c>
      <c r="B202" s="15" t="s">
        <v>221</v>
      </c>
      <c r="C202" s="15" t="s">
        <v>227</v>
      </c>
      <c r="D202" s="15" t="s">
        <v>96</v>
      </c>
      <c r="E202" s="15" t="s">
        <v>47</v>
      </c>
      <c r="F202" s="15" t="s">
        <v>38</v>
      </c>
      <c r="G202" s="15" t="s">
        <v>207</v>
      </c>
      <c r="H202" s="15" t="n">
        <v>1989</v>
      </c>
      <c r="I202" s="11" t="n">
        <v>31</v>
      </c>
      <c r="J202" s="11" t="n">
        <v>9</v>
      </c>
      <c r="K202" s="11" t="n">
        <v>7.5</v>
      </c>
      <c r="L202" s="12" t="n">
        <f aca="false">(J202-K202)/K202</f>
        <v>0.2</v>
      </c>
      <c r="M202" s="11" t="n">
        <v>376.3</v>
      </c>
      <c r="N202" s="15" t="s">
        <v>134</v>
      </c>
      <c r="O202" s="11" t="n">
        <v>191</v>
      </c>
      <c r="P202" s="11" t="n">
        <v>56</v>
      </c>
      <c r="Q202" s="15" t="s">
        <v>117</v>
      </c>
      <c r="R202" s="15" t="s">
        <v>21</v>
      </c>
      <c r="S202" s="15" t="s">
        <v>194</v>
      </c>
      <c r="T202" s="15" t="s">
        <v>88</v>
      </c>
      <c r="U202" s="15" t="s">
        <v>303</v>
      </c>
      <c r="V202" s="15" t="s">
        <v>21</v>
      </c>
      <c r="W202" s="15" t="s">
        <v>214</v>
      </c>
      <c r="X202" s="15" t="s">
        <v>140</v>
      </c>
    </row>
    <row r="203" customFormat="false" ht="23.85" hidden="false" customHeight="false" outlineLevel="0" collapsed="false">
      <c r="A203" s="7" t="s">
        <v>562</v>
      </c>
      <c r="B203" s="14" t="s">
        <v>226</v>
      </c>
      <c r="C203" s="14" t="s">
        <v>211</v>
      </c>
      <c r="D203" s="14" t="s">
        <v>96</v>
      </c>
      <c r="E203" s="14" t="s">
        <v>47</v>
      </c>
      <c r="F203" s="14" t="s">
        <v>50</v>
      </c>
      <c r="G203" s="14" t="s">
        <v>201</v>
      </c>
      <c r="H203" s="14" t="n">
        <v>2008</v>
      </c>
      <c r="I203" s="9" t="n">
        <v>26</v>
      </c>
      <c r="J203" s="9" t="n">
        <v>10.1</v>
      </c>
      <c r="K203" s="9" t="n">
        <v>9.1</v>
      </c>
      <c r="L203" s="13" t="n">
        <f aca="false">(J203-K203)/K203</f>
        <v>0.10989010989011</v>
      </c>
      <c r="M203" s="9" t="n">
        <v>30.6</v>
      </c>
      <c r="N203" s="14" t="s">
        <v>116</v>
      </c>
      <c r="O203" s="9" t="n">
        <v>8.1</v>
      </c>
      <c r="P203" s="9" t="n">
        <v>0</v>
      </c>
      <c r="Q203" s="14" t="s">
        <v>117</v>
      </c>
      <c r="R203" s="14" t="s">
        <v>21</v>
      </c>
      <c r="S203" s="14" t="s">
        <v>233</v>
      </c>
      <c r="T203" s="14" t="s">
        <v>88</v>
      </c>
      <c r="U203" s="14" t="s">
        <v>195</v>
      </c>
      <c r="V203" s="14" t="s">
        <v>21</v>
      </c>
      <c r="W203" s="14" t="s">
        <v>148</v>
      </c>
      <c r="X203" s="14" t="s">
        <v>92</v>
      </c>
    </row>
    <row r="204" customFormat="false" ht="23.85" hidden="false" customHeight="false" outlineLevel="0" collapsed="false">
      <c r="A204" s="10" t="s">
        <v>563</v>
      </c>
      <c r="B204" s="15" t="s">
        <v>231</v>
      </c>
      <c r="C204" s="15" t="s">
        <v>198</v>
      </c>
      <c r="D204" s="15" t="s">
        <v>199</v>
      </c>
      <c r="E204" s="15" t="s">
        <v>38</v>
      </c>
      <c r="F204" s="15" t="s">
        <v>82</v>
      </c>
      <c r="G204" s="15" t="s">
        <v>253</v>
      </c>
      <c r="H204" s="15" t="n">
        <v>2018</v>
      </c>
      <c r="I204" s="11" t="n">
        <v>125</v>
      </c>
      <c r="J204" s="11" t="n">
        <v>30.2</v>
      </c>
      <c r="K204" s="11" t="n">
        <v>20.8</v>
      </c>
      <c r="L204" s="12" t="n">
        <f aca="false">(J204-K204)/K204</f>
        <v>0.451923076923077</v>
      </c>
      <c r="M204" s="11" t="n">
        <v>16.9</v>
      </c>
      <c r="N204" s="15" t="s">
        <v>84</v>
      </c>
      <c r="O204" s="11" t="n">
        <v>4.1</v>
      </c>
      <c r="P204" s="11" t="n">
        <v>529</v>
      </c>
      <c r="Q204" s="15" t="s">
        <v>85</v>
      </c>
      <c r="R204" s="15" t="s">
        <v>564</v>
      </c>
      <c r="S204" s="15" t="s">
        <v>218</v>
      </c>
      <c r="T204" s="15" t="s">
        <v>88</v>
      </c>
      <c r="U204" s="15" t="s">
        <v>281</v>
      </c>
      <c r="V204" s="15" t="s">
        <v>21</v>
      </c>
      <c r="W204" s="15" t="s">
        <v>214</v>
      </c>
      <c r="X204" s="15" t="s">
        <v>120</v>
      </c>
    </row>
    <row r="205" customFormat="false" ht="23.85" hidden="false" customHeight="false" outlineLevel="0" collapsed="false">
      <c r="A205" s="7" t="s">
        <v>565</v>
      </c>
      <c r="B205" s="14" t="s">
        <v>237</v>
      </c>
      <c r="C205" s="14" t="s">
        <v>357</v>
      </c>
      <c r="D205" s="14" t="s">
        <v>177</v>
      </c>
      <c r="E205" s="14" t="s">
        <v>35</v>
      </c>
      <c r="F205" s="14" t="s">
        <v>178</v>
      </c>
      <c r="G205" s="14" t="s">
        <v>179</v>
      </c>
      <c r="H205" s="14" t="n">
        <v>2007</v>
      </c>
      <c r="I205" s="9" t="n">
        <v>52</v>
      </c>
      <c r="J205" s="9" t="n">
        <v>20.1</v>
      </c>
      <c r="K205" s="9" t="n">
        <v>13</v>
      </c>
      <c r="L205" s="13" t="n">
        <f aca="false">(J205-K205)/K205</f>
        <v>0.546153846153846</v>
      </c>
      <c r="M205" s="9" t="n">
        <v>38.3</v>
      </c>
      <c r="N205" s="14" t="s">
        <v>125</v>
      </c>
      <c r="O205" s="9" t="n">
        <v>11.2</v>
      </c>
      <c r="P205" s="9" t="n">
        <v>215</v>
      </c>
      <c r="Q205" s="14" t="s">
        <v>85</v>
      </c>
      <c r="R205" s="14" t="s">
        <v>566</v>
      </c>
      <c r="S205" s="14" t="s">
        <v>233</v>
      </c>
      <c r="T205" s="14" t="s">
        <v>190</v>
      </c>
      <c r="U205" s="14" t="s">
        <v>303</v>
      </c>
      <c r="V205" s="14" t="s">
        <v>21</v>
      </c>
      <c r="W205" s="14" t="s">
        <v>214</v>
      </c>
      <c r="X205" s="14" t="s">
        <v>120</v>
      </c>
    </row>
    <row r="206" customFormat="false" ht="23.85" hidden="false" customHeight="false" outlineLevel="0" collapsed="false">
      <c r="A206" s="10" t="s">
        <v>567</v>
      </c>
      <c r="B206" s="15" t="s">
        <v>241</v>
      </c>
      <c r="C206" s="15" t="s">
        <v>176</v>
      </c>
      <c r="D206" s="15" t="s">
        <v>177</v>
      </c>
      <c r="E206" s="15" t="s">
        <v>35</v>
      </c>
      <c r="F206" s="15" t="s">
        <v>47</v>
      </c>
      <c r="G206" s="15" t="s">
        <v>419</v>
      </c>
      <c r="H206" s="15" t="n">
        <v>2015</v>
      </c>
      <c r="I206" s="11" t="n">
        <v>123</v>
      </c>
      <c r="J206" s="11" t="n">
        <v>48</v>
      </c>
      <c r="K206" s="11" t="n">
        <v>42.9</v>
      </c>
      <c r="L206" s="12" t="n">
        <f aca="false">(J206-K206)/K206</f>
        <v>0.118881118881119</v>
      </c>
      <c r="M206" s="11" t="n">
        <v>43.5</v>
      </c>
      <c r="N206" s="15" t="s">
        <v>193</v>
      </c>
      <c r="O206" s="11" t="n">
        <v>18.7</v>
      </c>
      <c r="P206" s="11" t="n">
        <v>0</v>
      </c>
      <c r="Q206" s="15" t="s">
        <v>117</v>
      </c>
      <c r="R206" s="15" t="s">
        <v>21</v>
      </c>
      <c r="S206" s="15" t="s">
        <v>200</v>
      </c>
      <c r="T206" s="15" t="s">
        <v>190</v>
      </c>
      <c r="U206" s="15" t="s">
        <v>89</v>
      </c>
      <c r="V206" s="15" t="s">
        <v>21</v>
      </c>
      <c r="W206" s="15" t="s">
        <v>249</v>
      </c>
      <c r="X206" s="15" t="s">
        <v>140</v>
      </c>
    </row>
    <row r="207" customFormat="false" ht="23.85" hidden="false" customHeight="false" outlineLevel="0" collapsed="false">
      <c r="A207" s="7" t="s">
        <v>568</v>
      </c>
      <c r="B207" s="14" t="s">
        <v>244</v>
      </c>
      <c r="C207" s="14" t="s">
        <v>569</v>
      </c>
      <c r="D207" s="14" t="s">
        <v>239</v>
      </c>
      <c r="E207" s="14" t="s">
        <v>47</v>
      </c>
      <c r="F207" s="14" t="s">
        <v>200</v>
      </c>
      <c r="G207" s="14" t="s">
        <v>419</v>
      </c>
      <c r="H207" s="14" t="n">
        <v>2003</v>
      </c>
      <c r="I207" s="9" t="n">
        <v>515</v>
      </c>
      <c r="J207" s="9" t="n">
        <v>119.8</v>
      </c>
      <c r="K207" s="9" t="n">
        <v>112.9</v>
      </c>
      <c r="L207" s="13" t="n">
        <f aca="false">(J207-K207)/K207</f>
        <v>0.0611160318866253</v>
      </c>
      <c r="M207" s="9" t="n">
        <v>37.4</v>
      </c>
      <c r="N207" s="14" t="s">
        <v>188</v>
      </c>
      <c r="O207" s="9" t="n">
        <v>19.9</v>
      </c>
      <c r="P207" s="9" t="n">
        <v>0</v>
      </c>
      <c r="Q207" s="14" t="s">
        <v>117</v>
      </c>
      <c r="R207" s="14" t="s">
        <v>21</v>
      </c>
      <c r="S207" s="14" t="s">
        <v>218</v>
      </c>
      <c r="T207" s="14" t="s">
        <v>108</v>
      </c>
      <c r="U207" s="14" t="s">
        <v>303</v>
      </c>
      <c r="V207" s="14" t="s">
        <v>21</v>
      </c>
      <c r="W207" s="14" t="s">
        <v>214</v>
      </c>
      <c r="X207" s="14" t="s">
        <v>140</v>
      </c>
    </row>
    <row r="208" customFormat="false" ht="23.85" hidden="false" customHeight="false" outlineLevel="0" collapsed="false">
      <c r="A208" s="10" t="s">
        <v>570</v>
      </c>
      <c r="B208" s="15" t="s">
        <v>251</v>
      </c>
      <c r="C208" s="15" t="s">
        <v>442</v>
      </c>
      <c r="D208" s="15" t="s">
        <v>177</v>
      </c>
      <c r="E208" s="15" t="s">
        <v>35</v>
      </c>
      <c r="F208" s="15" t="s">
        <v>47</v>
      </c>
      <c r="G208" s="15" t="s">
        <v>218</v>
      </c>
      <c r="H208" s="15" t="n">
        <v>2018</v>
      </c>
      <c r="I208" s="11" t="n">
        <v>185</v>
      </c>
      <c r="J208" s="11" t="n">
        <v>46.5</v>
      </c>
      <c r="K208" s="11" t="n">
        <v>43.9</v>
      </c>
      <c r="L208" s="12" t="n">
        <f aca="false">(J208-K208)/K208</f>
        <v>0.0592255125284738</v>
      </c>
      <c r="M208" s="11" t="n">
        <v>15</v>
      </c>
      <c r="N208" s="15" t="s">
        <v>84</v>
      </c>
      <c r="O208" s="11" t="n">
        <v>8.4</v>
      </c>
      <c r="P208" s="11" t="n">
        <v>558</v>
      </c>
      <c r="Q208" s="15" t="s">
        <v>85</v>
      </c>
      <c r="R208" s="15" t="s">
        <v>571</v>
      </c>
      <c r="S208" s="15" t="s">
        <v>224</v>
      </c>
      <c r="T208" s="15" t="s">
        <v>181</v>
      </c>
      <c r="U208" s="15" t="s">
        <v>235</v>
      </c>
      <c r="V208" s="15" t="s">
        <v>21</v>
      </c>
      <c r="W208" s="15" t="s">
        <v>249</v>
      </c>
      <c r="X208" s="15" t="s">
        <v>120</v>
      </c>
    </row>
    <row r="209" customFormat="false" ht="23.85" hidden="false" customHeight="false" outlineLevel="0" collapsed="false">
      <c r="A209" s="7" t="s">
        <v>572</v>
      </c>
      <c r="B209" s="14" t="s">
        <v>255</v>
      </c>
      <c r="C209" s="14" t="s">
        <v>357</v>
      </c>
      <c r="D209" s="14" t="s">
        <v>177</v>
      </c>
      <c r="E209" s="14" t="s">
        <v>35</v>
      </c>
      <c r="F209" s="14" t="s">
        <v>200</v>
      </c>
      <c r="G209" s="14" t="s">
        <v>280</v>
      </c>
      <c r="H209" s="14" t="n">
        <v>2018</v>
      </c>
      <c r="I209" s="9" t="n">
        <v>174</v>
      </c>
      <c r="J209" s="9" t="n">
        <v>73</v>
      </c>
      <c r="K209" s="9" t="n">
        <v>67.8</v>
      </c>
      <c r="L209" s="13" t="n">
        <f aca="false">(J209-K209)/K209</f>
        <v>0.0766961651917405</v>
      </c>
      <c r="M209" s="9" t="n">
        <v>15.8</v>
      </c>
      <c r="N209" s="14" t="s">
        <v>294</v>
      </c>
      <c r="O209" s="9" t="n">
        <v>5.8</v>
      </c>
      <c r="P209" s="9" t="n">
        <v>0</v>
      </c>
      <c r="Q209" s="14" t="s">
        <v>117</v>
      </c>
      <c r="R209" s="14" t="s">
        <v>21</v>
      </c>
      <c r="S209" s="14" t="s">
        <v>247</v>
      </c>
      <c r="T209" s="14" t="s">
        <v>181</v>
      </c>
      <c r="U209" s="14" t="s">
        <v>248</v>
      </c>
      <c r="V209" s="14" t="s">
        <v>21</v>
      </c>
      <c r="W209" s="14" t="s">
        <v>139</v>
      </c>
      <c r="X209" s="14" t="s">
        <v>120</v>
      </c>
    </row>
    <row r="210" customFormat="false" ht="23.85" hidden="false" customHeight="false" outlineLevel="0" collapsed="false">
      <c r="A210" s="10" t="s">
        <v>573</v>
      </c>
      <c r="B210" s="15" t="s">
        <v>260</v>
      </c>
      <c r="C210" s="15" t="s">
        <v>287</v>
      </c>
      <c r="D210" s="15" t="s">
        <v>81</v>
      </c>
      <c r="E210" s="15" t="s">
        <v>38</v>
      </c>
      <c r="F210" s="15" t="s">
        <v>35</v>
      </c>
      <c r="G210" s="15" t="s">
        <v>276</v>
      </c>
      <c r="H210" s="15" t="n">
        <v>1992</v>
      </c>
      <c r="I210" s="11" t="n">
        <v>2339</v>
      </c>
      <c r="J210" s="11" t="n">
        <v>859.1</v>
      </c>
      <c r="K210" s="11" t="n">
        <v>615.1</v>
      </c>
      <c r="L210" s="12" t="n">
        <f aca="false">(J210-K210)/K210</f>
        <v>0.396683466103073</v>
      </c>
      <c r="M210" s="11" t="n">
        <v>14.7</v>
      </c>
      <c r="N210" s="15" t="s">
        <v>145</v>
      </c>
      <c r="O210" s="11" t="n">
        <v>4.5</v>
      </c>
      <c r="P210" s="11" t="n">
        <v>0</v>
      </c>
      <c r="Q210" s="15" t="s">
        <v>117</v>
      </c>
      <c r="R210" s="15" t="s">
        <v>21</v>
      </c>
      <c r="S210" s="15" t="s">
        <v>302</v>
      </c>
      <c r="T210" s="15" t="s">
        <v>108</v>
      </c>
      <c r="U210" s="15" t="s">
        <v>281</v>
      </c>
      <c r="V210" s="15" t="s">
        <v>21</v>
      </c>
      <c r="W210" s="15" t="s">
        <v>111</v>
      </c>
      <c r="X210" s="15" t="s">
        <v>140</v>
      </c>
    </row>
    <row r="211" customFormat="false" ht="23.85" hidden="false" customHeight="false" outlineLevel="0" collapsed="false">
      <c r="A211" s="7" t="s">
        <v>574</v>
      </c>
      <c r="B211" s="14" t="s">
        <v>265</v>
      </c>
      <c r="C211" s="14" t="s">
        <v>306</v>
      </c>
      <c r="D211" s="14" t="s">
        <v>177</v>
      </c>
      <c r="E211" s="14" t="s">
        <v>47</v>
      </c>
      <c r="F211" s="14" t="s">
        <v>233</v>
      </c>
      <c r="G211" s="14" t="s">
        <v>234</v>
      </c>
      <c r="H211" s="14" t="n">
        <v>2004</v>
      </c>
      <c r="I211" s="9" t="n">
        <v>29</v>
      </c>
      <c r="J211" s="9" t="n">
        <v>10.2</v>
      </c>
      <c r="K211" s="9" t="n">
        <v>7.6</v>
      </c>
      <c r="L211" s="13" t="n">
        <f aca="false">(J211-K211)/K211</f>
        <v>0.342105263157895</v>
      </c>
      <c r="M211" s="9" t="n">
        <v>13.9</v>
      </c>
      <c r="N211" s="14" t="s">
        <v>294</v>
      </c>
      <c r="O211" s="9" t="n">
        <v>6.9</v>
      </c>
      <c r="P211" s="9" t="n">
        <v>0</v>
      </c>
      <c r="Q211" s="14" t="s">
        <v>117</v>
      </c>
      <c r="R211" s="14" t="s">
        <v>21</v>
      </c>
      <c r="S211" s="14" t="s">
        <v>224</v>
      </c>
      <c r="T211" s="14" t="s">
        <v>190</v>
      </c>
      <c r="U211" s="14" t="s">
        <v>219</v>
      </c>
      <c r="V211" s="14" t="s">
        <v>21</v>
      </c>
      <c r="W211" s="14" t="s">
        <v>183</v>
      </c>
      <c r="X211" s="14" t="s">
        <v>140</v>
      </c>
    </row>
    <row r="212" customFormat="false" ht="23.85" hidden="false" customHeight="false" outlineLevel="0" collapsed="false">
      <c r="A212" s="10" t="s">
        <v>575</v>
      </c>
      <c r="B212" s="15" t="s">
        <v>270</v>
      </c>
      <c r="C212" s="15" t="s">
        <v>404</v>
      </c>
      <c r="D212" s="15" t="s">
        <v>199</v>
      </c>
      <c r="E212" s="15" t="s">
        <v>47</v>
      </c>
      <c r="F212" s="15" t="s">
        <v>35</v>
      </c>
      <c r="G212" s="15" t="s">
        <v>280</v>
      </c>
      <c r="H212" s="15" t="n">
        <v>1990</v>
      </c>
      <c r="I212" s="11" t="n">
        <v>170</v>
      </c>
      <c r="J212" s="11" t="n">
        <v>55.8</v>
      </c>
      <c r="K212" s="11" t="n">
        <v>47.2</v>
      </c>
      <c r="L212" s="12" t="n">
        <f aca="false">(J212-K212)/K212</f>
        <v>0.182203389830508</v>
      </c>
      <c r="M212" s="11" t="n">
        <v>184.7</v>
      </c>
      <c r="N212" s="15" t="s">
        <v>145</v>
      </c>
      <c r="O212" s="11" t="n">
        <v>89.5</v>
      </c>
      <c r="P212" s="11" t="n">
        <v>667</v>
      </c>
      <c r="Q212" s="15" t="s">
        <v>117</v>
      </c>
      <c r="R212" s="15" t="s">
        <v>21</v>
      </c>
      <c r="S212" s="15" t="s">
        <v>307</v>
      </c>
      <c r="T212" s="15" t="s">
        <v>181</v>
      </c>
      <c r="U212" s="15" t="s">
        <v>289</v>
      </c>
      <c r="V212" s="15" t="s">
        <v>21</v>
      </c>
      <c r="W212" s="15" t="s">
        <v>129</v>
      </c>
      <c r="X212" s="15" t="s">
        <v>140</v>
      </c>
    </row>
    <row r="213" customFormat="false" ht="23.85" hidden="false" customHeight="false" outlineLevel="0" collapsed="false">
      <c r="A213" s="7" t="s">
        <v>576</v>
      </c>
      <c r="B213" s="14" t="s">
        <v>274</v>
      </c>
      <c r="C213" s="14" t="s">
        <v>398</v>
      </c>
      <c r="D213" s="14" t="s">
        <v>96</v>
      </c>
      <c r="E213" s="14" t="s">
        <v>47</v>
      </c>
      <c r="F213" s="14" t="s">
        <v>178</v>
      </c>
      <c r="G213" s="14" t="s">
        <v>366</v>
      </c>
      <c r="H213" s="14" t="n">
        <v>1987</v>
      </c>
      <c r="I213" s="9" t="n">
        <v>149</v>
      </c>
      <c r="J213" s="9" t="n">
        <v>70.3</v>
      </c>
      <c r="K213" s="9" t="n">
        <v>61</v>
      </c>
      <c r="L213" s="13" t="n">
        <f aca="false">(J213-K213)/K213</f>
        <v>0.152459016393443</v>
      </c>
      <c r="M213" s="9" t="n">
        <v>6.3</v>
      </c>
      <c r="N213" s="14" t="s">
        <v>134</v>
      </c>
      <c r="O213" s="9" t="n">
        <v>2.7</v>
      </c>
      <c r="P213" s="9" t="n">
        <v>0</v>
      </c>
      <c r="Q213" s="14" t="s">
        <v>117</v>
      </c>
      <c r="R213" s="14" t="s">
        <v>21</v>
      </c>
      <c r="S213" s="14" t="s">
        <v>189</v>
      </c>
      <c r="T213" s="14" t="s">
        <v>181</v>
      </c>
      <c r="U213" s="14" t="s">
        <v>219</v>
      </c>
      <c r="V213" s="14" t="s">
        <v>21</v>
      </c>
      <c r="W213" s="14" t="s">
        <v>101</v>
      </c>
      <c r="X213" s="14" t="s">
        <v>120</v>
      </c>
    </row>
    <row r="214" customFormat="false" ht="23.85" hidden="false" customHeight="false" outlineLevel="0" collapsed="false">
      <c r="A214" s="10" t="s">
        <v>577</v>
      </c>
      <c r="B214" s="15" t="s">
        <v>279</v>
      </c>
      <c r="C214" s="15" t="s">
        <v>266</v>
      </c>
      <c r="D214" s="15" t="s">
        <v>199</v>
      </c>
      <c r="E214" s="15" t="s">
        <v>47</v>
      </c>
      <c r="F214" s="15" t="s">
        <v>223</v>
      </c>
      <c r="G214" s="15" t="s">
        <v>253</v>
      </c>
      <c r="H214" s="15" t="n">
        <v>1997</v>
      </c>
      <c r="I214" s="11" t="n">
        <v>19</v>
      </c>
      <c r="J214" s="11" t="n">
        <v>7.9</v>
      </c>
      <c r="K214" s="11" t="n">
        <v>6.7</v>
      </c>
      <c r="L214" s="12" t="n">
        <f aca="false">(J214-K214)/K214</f>
        <v>0.17910447761194</v>
      </c>
      <c r="M214" s="11" t="n">
        <v>21</v>
      </c>
      <c r="N214" s="15" t="s">
        <v>263</v>
      </c>
      <c r="O214" s="11" t="n">
        <v>12.2</v>
      </c>
      <c r="P214" s="11" t="n">
        <v>0</v>
      </c>
      <c r="Q214" s="15" t="s">
        <v>117</v>
      </c>
      <c r="R214" s="15" t="s">
        <v>21</v>
      </c>
      <c r="S214" s="15" t="s">
        <v>194</v>
      </c>
      <c r="T214" s="15" t="s">
        <v>88</v>
      </c>
      <c r="U214" s="15" t="s">
        <v>281</v>
      </c>
      <c r="V214" s="15" t="s">
        <v>21</v>
      </c>
      <c r="W214" s="15" t="s">
        <v>139</v>
      </c>
      <c r="X214" s="15" t="s">
        <v>140</v>
      </c>
    </row>
    <row r="215" customFormat="false" ht="23.85" hidden="false" customHeight="false" outlineLevel="0" collapsed="false">
      <c r="A215" s="7" t="s">
        <v>578</v>
      </c>
      <c r="B215" s="14" t="s">
        <v>283</v>
      </c>
      <c r="C215" s="14" t="s">
        <v>252</v>
      </c>
      <c r="D215" s="14" t="s">
        <v>199</v>
      </c>
      <c r="E215" s="14" t="s">
        <v>82</v>
      </c>
      <c r="F215" s="14" t="s">
        <v>233</v>
      </c>
      <c r="G215" s="14" t="s">
        <v>212</v>
      </c>
      <c r="H215" s="14" t="n">
        <v>2015</v>
      </c>
      <c r="I215" s="9" t="n">
        <v>3075</v>
      </c>
      <c r="J215" s="9" t="n">
        <v>2500</v>
      </c>
      <c r="K215" s="9" t="n">
        <v>1595.2</v>
      </c>
      <c r="L215" s="13" t="n">
        <f aca="false">(J215-K215)/K215</f>
        <v>0.567201604814443</v>
      </c>
      <c r="M215" s="9" t="n">
        <v>0</v>
      </c>
      <c r="N215" s="14" t="s">
        <v>188</v>
      </c>
      <c r="O215" s="9" t="n">
        <v>0</v>
      </c>
      <c r="P215" s="9" t="n">
        <v>0</v>
      </c>
      <c r="Q215" s="14" t="s">
        <v>117</v>
      </c>
      <c r="R215" s="14" t="s">
        <v>21</v>
      </c>
      <c r="S215" s="14" t="s">
        <v>203</v>
      </c>
      <c r="T215" s="14" t="s">
        <v>108</v>
      </c>
      <c r="U215" s="14" t="s">
        <v>219</v>
      </c>
      <c r="V215" s="14" t="s">
        <v>21</v>
      </c>
      <c r="W215" s="14" t="s">
        <v>129</v>
      </c>
      <c r="X215" s="14" t="s">
        <v>92</v>
      </c>
    </row>
    <row r="216" customFormat="false" ht="23.85" hidden="false" customHeight="false" outlineLevel="0" collapsed="false">
      <c r="A216" s="10" t="s">
        <v>579</v>
      </c>
      <c r="B216" s="15" t="s">
        <v>286</v>
      </c>
      <c r="C216" s="15" t="s">
        <v>275</v>
      </c>
      <c r="D216" s="15" t="s">
        <v>177</v>
      </c>
      <c r="E216" s="15" t="s">
        <v>82</v>
      </c>
      <c r="F216" s="15" t="s">
        <v>47</v>
      </c>
      <c r="G216" s="15" t="s">
        <v>280</v>
      </c>
      <c r="H216" s="15" t="n">
        <v>2006</v>
      </c>
      <c r="I216" s="11" t="n">
        <v>28</v>
      </c>
      <c r="J216" s="11" t="n">
        <v>26.8</v>
      </c>
      <c r="K216" s="11" t="n">
        <v>17.9</v>
      </c>
      <c r="L216" s="12" t="n">
        <f aca="false">(J216-K216)/K216</f>
        <v>0.497206703910615</v>
      </c>
      <c r="M216" s="11" t="n">
        <v>18</v>
      </c>
      <c r="N216" s="15" t="s">
        <v>145</v>
      </c>
      <c r="O216" s="11" t="n">
        <v>4.9</v>
      </c>
      <c r="P216" s="11" t="n">
        <v>0</v>
      </c>
      <c r="Q216" s="15" t="s">
        <v>117</v>
      </c>
      <c r="R216" s="15" t="s">
        <v>21</v>
      </c>
      <c r="S216" s="15" t="s">
        <v>314</v>
      </c>
      <c r="T216" s="15" t="s">
        <v>190</v>
      </c>
      <c r="U216" s="15" t="s">
        <v>289</v>
      </c>
      <c r="V216" s="15" t="s">
        <v>21</v>
      </c>
      <c r="W216" s="15" t="s">
        <v>101</v>
      </c>
      <c r="X216" s="15" t="s">
        <v>92</v>
      </c>
    </row>
    <row r="217" customFormat="false" ht="23.85" hidden="false" customHeight="false" outlineLevel="0" collapsed="false">
      <c r="A217" s="7" t="s">
        <v>580</v>
      </c>
      <c r="B217" s="14" t="s">
        <v>291</v>
      </c>
      <c r="C217" s="14" t="s">
        <v>211</v>
      </c>
      <c r="D217" s="14" t="s">
        <v>96</v>
      </c>
      <c r="E217" s="14" t="s">
        <v>38</v>
      </c>
      <c r="F217" s="14" t="s">
        <v>223</v>
      </c>
      <c r="G217" s="14" t="s">
        <v>253</v>
      </c>
      <c r="H217" s="14" t="n">
        <v>2016</v>
      </c>
      <c r="I217" s="9" t="n">
        <v>76</v>
      </c>
      <c r="J217" s="9" t="n">
        <v>24.8</v>
      </c>
      <c r="K217" s="9" t="n">
        <v>15.5</v>
      </c>
      <c r="L217" s="13" t="n">
        <f aca="false">(J217-K217)/K217</f>
        <v>0.6</v>
      </c>
      <c r="M217" s="9" t="n">
        <v>23</v>
      </c>
      <c r="N217" s="14" t="s">
        <v>263</v>
      </c>
      <c r="O217" s="9" t="n">
        <v>9.1</v>
      </c>
      <c r="P217" s="9" t="n">
        <v>0</v>
      </c>
      <c r="Q217" s="14" t="s">
        <v>117</v>
      </c>
      <c r="R217" s="14" t="s">
        <v>21</v>
      </c>
      <c r="S217" s="14" t="s">
        <v>213</v>
      </c>
      <c r="T217" s="14" t="s">
        <v>190</v>
      </c>
      <c r="U217" s="14" t="s">
        <v>219</v>
      </c>
      <c r="V217" s="14" t="s">
        <v>21</v>
      </c>
      <c r="W217" s="14" t="s">
        <v>101</v>
      </c>
      <c r="X217" s="14" t="s">
        <v>140</v>
      </c>
    </row>
    <row r="218" customFormat="false" ht="23.85" hidden="false" customHeight="false" outlineLevel="0" collapsed="false">
      <c r="A218" s="10" t="s">
        <v>581</v>
      </c>
      <c r="B218" s="15" t="s">
        <v>293</v>
      </c>
      <c r="C218" s="15" t="s">
        <v>227</v>
      </c>
      <c r="D218" s="15" t="s">
        <v>96</v>
      </c>
      <c r="E218" s="15" t="s">
        <v>47</v>
      </c>
      <c r="F218" s="15" t="s">
        <v>82</v>
      </c>
      <c r="G218" s="15" t="s">
        <v>179</v>
      </c>
      <c r="H218" s="15" t="n">
        <v>2010</v>
      </c>
      <c r="I218" s="11" t="n">
        <v>235</v>
      </c>
      <c r="J218" s="11" t="n">
        <v>59.1</v>
      </c>
      <c r="K218" s="11" t="n">
        <v>43.7</v>
      </c>
      <c r="L218" s="12" t="n">
        <f aca="false">(J218-K218)/K218</f>
        <v>0.352402745995423</v>
      </c>
      <c r="M218" s="11" t="n">
        <v>17.3</v>
      </c>
      <c r="N218" s="15" t="s">
        <v>263</v>
      </c>
      <c r="O218" s="11" t="n">
        <v>8.2</v>
      </c>
      <c r="P218" s="11" t="n">
        <v>0</v>
      </c>
      <c r="Q218" s="15" t="s">
        <v>117</v>
      </c>
      <c r="R218" s="15" t="s">
        <v>21</v>
      </c>
      <c r="S218" s="15" t="s">
        <v>459</v>
      </c>
      <c r="T218" s="15" t="s">
        <v>181</v>
      </c>
      <c r="U218" s="15" t="s">
        <v>195</v>
      </c>
      <c r="V218" s="15" t="s">
        <v>21</v>
      </c>
      <c r="W218" s="15" t="s">
        <v>214</v>
      </c>
      <c r="X218" s="15" t="s">
        <v>120</v>
      </c>
    </row>
    <row r="219" customFormat="false" ht="23.85" hidden="false" customHeight="false" outlineLevel="0" collapsed="false">
      <c r="A219" s="7" t="s">
        <v>582</v>
      </c>
      <c r="B219" s="14" t="s">
        <v>296</v>
      </c>
      <c r="C219" s="14" t="s">
        <v>404</v>
      </c>
      <c r="D219" s="14" t="s">
        <v>199</v>
      </c>
      <c r="E219" s="14" t="s">
        <v>38</v>
      </c>
      <c r="F219" s="14" t="s">
        <v>178</v>
      </c>
      <c r="G219" s="14" t="s">
        <v>201</v>
      </c>
      <c r="H219" s="14" t="n">
        <v>2006</v>
      </c>
      <c r="I219" s="9" t="n">
        <v>62</v>
      </c>
      <c r="J219" s="9" t="n">
        <v>28.9</v>
      </c>
      <c r="K219" s="9" t="n">
        <v>17.8</v>
      </c>
      <c r="L219" s="13" t="n">
        <f aca="false">(J219-K219)/K219</f>
        <v>0.623595505617977</v>
      </c>
      <c r="M219" s="9" t="n">
        <v>1</v>
      </c>
      <c r="N219" s="14" t="s">
        <v>134</v>
      </c>
      <c r="O219" s="9" t="n">
        <v>0.3</v>
      </c>
      <c r="P219" s="9" t="n">
        <v>0</v>
      </c>
      <c r="Q219" s="14" t="s">
        <v>117</v>
      </c>
      <c r="R219" s="14" t="s">
        <v>21</v>
      </c>
      <c r="S219" s="14" t="s">
        <v>233</v>
      </c>
      <c r="T219" s="14" t="s">
        <v>190</v>
      </c>
      <c r="U219" s="14" t="s">
        <v>182</v>
      </c>
      <c r="V219" s="14" t="s">
        <v>21</v>
      </c>
      <c r="W219" s="14" t="s">
        <v>101</v>
      </c>
      <c r="X219" s="14" t="s">
        <v>92</v>
      </c>
    </row>
    <row r="220" customFormat="false" ht="23.85" hidden="false" customHeight="false" outlineLevel="0" collapsed="false">
      <c r="A220" s="10" t="s">
        <v>583</v>
      </c>
      <c r="B220" s="15" t="s">
        <v>298</v>
      </c>
      <c r="C220" s="15" t="s">
        <v>176</v>
      </c>
      <c r="D220" s="15" t="s">
        <v>177</v>
      </c>
      <c r="E220" s="15" t="s">
        <v>44</v>
      </c>
      <c r="F220" s="15" t="s">
        <v>47</v>
      </c>
      <c r="G220" s="15" t="s">
        <v>151</v>
      </c>
      <c r="H220" s="15" t="n">
        <v>2018</v>
      </c>
      <c r="I220" s="11" t="n">
        <v>34</v>
      </c>
      <c r="J220" s="11" t="n">
        <v>12.6</v>
      </c>
      <c r="K220" s="11" t="n">
        <v>7.6</v>
      </c>
      <c r="L220" s="12" t="n">
        <f aca="false">(J220-K220)/K220</f>
        <v>0.657894736842105</v>
      </c>
      <c r="M220" s="11" t="n">
        <v>19</v>
      </c>
      <c r="N220" s="15" t="s">
        <v>208</v>
      </c>
      <c r="O220" s="11" t="n">
        <v>6.8</v>
      </c>
      <c r="P220" s="11" t="n">
        <v>0</v>
      </c>
      <c r="Q220" s="15" t="s">
        <v>117</v>
      </c>
      <c r="R220" s="15" t="s">
        <v>21</v>
      </c>
      <c r="S220" s="15" t="s">
        <v>314</v>
      </c>
      <c r="T220" s="15" t="s">
        <v>108</v>
      </c>
      <c r="U220" s="15" t="s">
        <v>235</v>
      </c>
      <c r="V220" s="15" t="s">
        <v>21</v>
      </c>
      <c r="W220" s="15" t="s">
        <v>91</v>
      </c>
      <c r="X220" s="15" t="s">
        <v>140</v>
      </c>
    </row>
    <row r="221" customFormat="false" ht="15" hidden="false" customHeight="false" outlineLevel="0" collapsed="false">
      <c r="A221" s="7" t="s">
        <v>584</v>
      </c>
      <c r="B221" s="14" t="s">
        <v>300</v>
      </c>
      <c r="C221" s="14" t="s">
        <v>410</v>
      </c>
      <c r="D221" s="14" t="s">
        <v>199</v>
      </c>
      <c r="E221" s="14" t="s">
        <v>82</v>
      </c>
      <c r="F221" s="14" t="s">
        <v>223</v>
      </c>
      <c r="G221" s="14" t="s">
        <v>201</v>
      </c>
      <c r="H221" s="14" t="n">
        <v>2007</v>
      </c>
      <c r="I221" s="9" t="n">
        <v>25</v>
      </c>
      <c r="J221" s="9" t="n">
        <v>29.6</v>
      </c>
      <c r="K221" s="9" t="n">
        <v>19.3</v>
      </c>
      <c r="L221" s="13" t="n">
        <f aca="false">(J221-K221)/K221</f>
        <v>0.533678756476684</v>
      </c>
      <c r="M221" s="9" t="n">
        <v>0</v>
      </c>
      <c r="N221" s="14" t="s">
        <v>188</v>
      </c>
      <c r="O221" s="9" t="n">
        <v>0</v>
      </c>
      <c r="P221" s="9" t="n">
        <v>0</v>
      </c>
      <c r="Q221" s="14" t="s">
        <v>117</v>
      </c>
      <c r="R221" s="14" t="s">
        <v>21</v>
      </c>
      <c r="S221" s="14" t="s">
        <v>218</v>
      </c>
      <c r="T221" s="14" t="s">
        <v>108</v>
      </c>
      <c r="U221" s="14" t="s">
        <v>195</v>
      </c>
      <c r="V221" s="14" t="s">
        <v>21</v>
      </c>
      <c r="W221" s="14" t="s">
        <v>214</v>
      </c>
      <c r="X221" s="14" t="s">
        <v>120</v>
      </c>
    </row>
    <row r="222" customFormat="false" ht="15" hidden="false" customHeight="false" outlineLevel="0" collapsed="false">
      <c r="A222" s="10" t="s">
        <v>585</v>
      </c>
      <c r="B222" s="15" t="s">
        <v>305</v>
      </c>
      <c r="C222" s="15" t="s">
        <v>256</v>
      </c>
      <c r="D222" s="15" t="s">
        <v>81</v>
      </c>
      <c r="E222" s="15" t="s">
        <v>50</v>
      </c>
      <c r="F222" s="15" t="s">
        <v>233</v>
      </c>
      <c r="G222" s="15" t="s">
        <v>212</v>
      </c>
      <c r="H222" s="15" t="n">
        <v>1994</v>
      </c>
      <c r="I222" s="11" t="n">
        <v>1352</v>
      </c>
      <c r="J222" s="11" t="n">
        <v>337</v>
      </c>
      <c r="K222" s="11" t="n">
        <v>275.8</v>
      </c>
      <c r="L222" s="12" t="n">
        <f aca="false">(J222-K222)/K222</f>
        <v>0.221899927483684</v>
      </c>
      <c r="M222" s="11" t="n">
        <v>198.1</v>
      </c>
      <c r="N222" s="15" t="s">
        <v>134</v>
      </c>
      <c r="O222" s="11" t="n">
        <v>106.9</v>
      </c>
      <c r="P222" s="11" t="n">
        <v>1372</v>
      </c>
      <c r="Q222" s="15" t="s">
        <v>117</v>
      </c>
      <c r="R222" s="15" t="s">
        <v>21</v>
      </c>
      <c r="S222" s="15" t="s">
        <v>247</v>
      </c>
      <c r="T222" s="15" t="s">
        <v>108</v>
      </c>
      <c r="U222" s="15" t="s">
        <v>195</v>
      </c>
      <c r="V222" s="15" t="s">
        <v>21</v>
      </c>
      <c r="W222" s="15" t="s">
        <v>101</v>
      </c>
      <c r="X222" s="15" t="s">
        <v>120</v>
      </c>
    </row>
    <row r="223" customFormat="false" ht="15" hidden="false" customHeight="false" outlineLevel="0" collapsed="false">
      <c r="A223" s="7" t="s">
        <v>586</v>
      </c>
      <c r="B223" s="14" t="s">
        <v>309</v>
      </c>
      <c r="C223" s="14" t="s">
        <v>217</v>
      </c>
      <c r="D223" s="14" t="s">
        <v>96</v>
      </c>
      <c r="E223" s="14" t="s">
        <v>50</v>
      </c>
      <c r="F223" s="14" t="s">
        <v>200</v>
      </c>
      <c r="G223" s="14" t="s">
        <v>224</v>
      </c>
      <c r="H223" s="14" t="n">
        <v>2008</v>
      </c>
      <c r="I223" s="9" t="n">
        <v>82</v>
      </c>
      <c r="J223" s="9" t="n">
        <v>23.1</v>
      </c>
      <c r="K223" s="9" t="n">
        <v>14.7</v>
      </c>
      <c r="L223" s="13" t="n">
        <f aca="false">(J223-K223)/K223</f>
        <v>0.571428571428572</v>
      </c>
      <c r="M223" s="9" t="n">
        <v>16.7</v>
      </c>
      <c r="N223" s="14" t="s">
        <v>193</v>
      </c>
      <c r="O223" s="9" t="n">
        <v>8.2</v>
      </c>
      <c r="P223" s="9" t="n">
        <v>0</v>
      </c>
      <c r="Q223" s="14" t="s">
        <v>117</v>
      </c>
      <c r="R223" s="14" t="s">
        <v>21</v>
      </c>
      <c r="S223" s="14" t="s">
        <v>314</v>
      </c>
      <c r="T223" s="14" t="s">
        <v>190</v>
      </c>
      <c r="U223" s="14" t="s">
        <v>281</v>
      </c>
      <c r="V223" s="14" t="s">
        <v>21</v>
      </c>
      <c r="W223" s="14" t="s">
        <v>91</v>
      </c>
      <c r="X223" s="14" t="s">
        <v>92</v>
      </c>
    </row>
    <row r="224" customFormat="false" ht="23.85" hidden="false" customHeight="false" outlineLevel="0" collapsed="false">
      <c r="A224" s="10" t="s">
        <v>587</v>
      </c>
      <c r="B224" s="15" t="s">
        <v>312</v>
      </c>
      <c r="C224" s="15" t="s">
        <v>245</v>
      </c>
      <c r="D224" s="15" t="s">
        <v>96</v>
      </c>
      <c r="E224" s="15" t="s">
        <v>44</v>
      </c>
      <c r="F224" s="15" t="s">
        <v>178</v>
      </c>
      <c r="G224" s="15" t="s">
        <v>280</v>
      </c>
      <c r="H224" s="15" t="n">
        <v>2009</v>
      </c>
      <c r="I224" s="11" t="n">
        <v>10</v>
      </c>
      <c r="J224" s="11" t="n">
        <v>4.6</v>
      </c>
      <c r="K224" s="11" t="n">
        <v>4.2</v>
      </c>
      <c r="L224" s="12" t="n">
        <f aca="false">(J224-K224)/K224</f>
        <v>0.0952380952380951</v>
      </c>
      <c r="M224" s="11" t="n">
        <v>3.4</v>
      </c>
      <c r="N224" s="15" t="s">
        <v>125</v>
      </c>
      <c r="O224" s="11" t="n">
        <v>0.7</v>
      </c>
      <c r="P224" s="11" t="n">
        <v>60</v>
      </c>
      <c r="Q224" s="15" t="s">
        <v>85</v>
      </c>
      <c r="R224" s="15" t="s">
        <v>588</v>
      </c>
      <c r="S224" s="15" t="s">
        <v>307</v>
      </c>
      <c r="T224" s="15" t="s">
        <v>108</v>
      </c>
      <c r="U224" s="15" t="s">
        <v>219</v>
      </c>
      <c r="V224" s="15" t="s">
        <v>21</v>
      </c>
      <c r="W224" s="15" t="s">
        <v>277</v>
      </c>
      <c r="X224" s="15" t="s">
        <v>92</v>
      </c>
    </row>
    <row r="225" customFormat="false" ht="15" hidden="false" customHeight="false" outlineLevel="0" collapsed="false">
      <c r="A225" s="7" t="s">
        <v>589</v>
      </c>
      <c r="B225" s="14" t="s">
        <v>316</v>
      </c>
      <c r="C225" s="14" t="s">
        <v>348</v>
      </c>
      <c r="D225" s="14" t="s">
        <v>272</v>
      </c>
      <c r="E225" s="14" t="s">
        <v>50</v>
      </c>
      <c r="F225" s="14" t="s">
        <v>178</v>
      </c>
      <c r="G225" s="14" t="s">
        <v>187</v>
      </c>
      <c r="H225" s="14" t="n">
        <v>2021</v>
      </c>
      <c r="I225" s="9" t="n">
        <v>20</v>
      </c>
      <c r="J225" s="9" t="n">
        <v>8.5</v>
      </c>
      <c r="K225" s="9" t="n">
        <v>5.9</v>
      </c>
      <c r="L225" s="13" t="n">
        <f aca="false">(J225-K225)/K225</f>
        <v>0.440677966101695</v>
      </c>
      <c r="M225" s="9" t="n">
        <v>63.1</v>
      </c>
      <c r="N225" s="14" t="s">
        <v>188</v>
      </c>
      <c r="O225" s="9" t="n">
        <v>32.9</v>
      </c>
      <c r="P225" s="9" t="n">
        <v>0</v>
      </c>
      <c r="Q225" s="14" t="s">
        <v>117</v>
      </c>
      <c r="R225" s="14" t="s">
        <v>21</v>
      </c>
      <c r="S225" s="14" t="s">
        <v>302</v>
      </c>
      <c r="T225" s="14" t="s">
        <v>88</v>
      </c>
      <c r="U225" s="14" t="s">
        <v>248</v>
      </c>
      <c r="V225" s="14" t="s">
        <v>21</v>
      </c>
      <c r="W225" s="14" t="s">
        <v>249</v>
      </c>
      <c r="X225" s="14" t="s">
        <v>140</v>
      </c>
    </row>
    <row r="226" customFormat="false" ht="23.85" hidden="false" customHeight="false" outlineLevel="0" collapsed="false">
      <c r="A226" s="10" t="s">
        <v>590</v>
      </c>
      <c r="B226" s="15" t="s">
        <v>319</v>
      </c>
      <c r="C226" s="15" t="s">
        <v>398</v>
      </c>
      <c r="D226" s="15" t="s">
        <v>96</v>
      </c>
      <c r="E226" s="15" t="s">
        <v>47</v>
      </c>
      <c r="F226" s="15" t="s">
        <v>82</v>
      </c>
      <c r="G226" s="15" t="s">
        <v>392</v>
      </c>
      <c r="H226" s="15" t="n">
        <v>2016</v>
      </c>
      <c r="I226" s="11" t="n">
        <v>134</v>
      </c>
      <c r="J226" s="11" t="n">
        <v>31.3</v>
      </c>
      <c r="K226" s="11" t="n">
        <v>29.7</v>
      </c>
      <c r="L226" s="12" t="n">
        <f aca="false">(J226-K226)/K226</f>
        <v>0.0538720538720539</v>
      </c>
      <c r="M226" s="11" t="n">
        <v>1.4</v>
      </c>
      <c r="N226" s="15" t="s">
        <v>188</v>
      </c>
      <c r="O226" s="11" t="n">
        <v>0.7</v>
      </c>
      <c r="P226" s="11" t="n">
        <v>0</v>
      </c>
      <c r="Q226" s="15" t="s">
        <v>117</v>
      </c>
      <c r="R226" s="15" t="s">
        <v>21</v>
      </c>
      <c r="S226" s="15" t="s">
        <v>314</v>
      </c>
      <c r="T226" s="15" t="s">
        <v>88</v>
      </c>
      <c r="U226" s="15" t="s">
        <v>219</v>
      </c>
      <c r="V226" s="15" t="s">
        <v>21</v>
      </c>
      <c r="W226" s="15" t="s">
        <v>183</v>
      </c>
      <c r="X226" s="15" t="s">
        <v>140</v>
      </c>
    </row>
    <row r="227" customFormat="false" ht="15" hidden="false" customHeight="false" outlineLevel="0" collapsed="false">
      <c r="A227" s="7" t="s">
        <v>591</v>
      </c>
      <c r="B227" s="14" t="s">
        <v>321</v>
      </c>
      <c r="C227" s="14" t="s">
        <v>351</v>
      </c>
      <c r="D227" s="14" t="s">
        <v>96</v>
      </c>
      <c r="E227" s="14" t="s">
        <v>50</v>
      </c>
      <c r="F227" s="14" t="s">
        <v>200</v>
      </c>
      <c r="G227" s="14" t="s">
        <v>234</v>
      </c>
      <c r="H227" s="14" t="n">
        <v>2000</v>
      </c>
      <c r="I227" s="9" t="n">
        <v>534</v>
      </c>
      <c r="J227" s="9" t="n">
        <v>197.2</v>
      </c>
      <c r="K227" s="9" t="n">
        <v>179.7</v>
      </c>
      <c r="L227" s="13" t="n">
        <f aca="false">(J227-K227)/K227</f>
        <v>0.097384529771842</v>
      </c>
      <c r="M227" s="9" t="n">
        <v>62.9</v>
      </c>
      <c r="N227" s="14" t="s">
        <v>145</v>
      </c>
      <c r="O227" s="9" t="n">
        <v>23</v>
      </c>
      <c r="P227" s="9" t="n">
        <v>0</v>
      </c>
      <c r="Q227" s="14" t="s">
        <v>117</v>
      </c>
      <c r="R227" s="14" t="s">
        <v>21</v>
      </c>
      <c r="S227" s="14" t="s">
        <v>233</v>
      </c>
      <c r="T227" s="14" t="s">
        <v>108</v>
      </c>
      <c r="U227" s="14" t="s">
        <v>182</v>
      </c>
      <c r="V227" s="14" t="s">
        <v>21</v>
      </c>
      <c r="W227" s="14" t="s">
        <v>277</v>
      </c>
      <c r="X227" s="14" t="s">
        <v>120</v>
      </c>
    </row>
    <row r="228" customFormat="false" ht="15" hidden="false" customHeight="false" outlineLevel="0" collapsed="false">
      <c r="A228" s="10" t="s">
        <v>592</v>
      </c>
      <c r="B228" s="15" t="s">
        <v>323</v>
      </c>
      <c r="C228" s="15" t="s">
        <v>186</v>
      </c>
      <c r="D228" s="15" t="s">
        <v>81</v>
      </c>
      <c r="E228" s="15" t="s">
        <v>50</v>
      </c>
      <c r="F228" s="15" t="s">
        <v>233</v>
      </c>
      <c r="G228" s="15" t="s">
        <v>224</v>
      </c>
      <c r="H228" s="15" t="n">
        <v>1991</v>
      </c>
      <c r="I228" s="11" t="n">
        <v>10</v>
      </c>
      <c r="J228" s="11" t="n">
        <v>5.5</v>
      </c>
      <c r="K228" s="11" t="n">
        <v>4.7</v>
      </c>
      <c r="L228" s="12" t="n">
        <f aca="false">(J228-K228)/K228</f>
        <v>0.170212765957447</v>
      </c>
      <c r="M228" s="11" t="n">
        <v>0</v>
      </c>
      <c r="N228" s="15" t="s">
        <v>208</v>
      </c>
      <c r="O228" s="11" t="n">
        <v>0</v>
      </c>
      <c r="P228" s="11" t="n">
        <v>0</v>
      </c>
      <c r="Q228" s="15" t="s">
        <v>117</v>
      </c>
      <c r="R228" s="15" t="s">
        <v>21</v>
      </c>
      <c r="S228" s="15" t="s">
        <v>233</v>
      </c>
      <c r="T228" s="15" t="s">
        <v>181</v>
      </c>
      <c r="U228" s="15" t="s">
        <v>235</v>
      </c>
      <c r="V228" s="15" t="s">
        <v>21</v>
      </c>
      <c r="W228" s="15" t="s">
        <v>111</v>
      </c>
      <c r="X228" s="15" t="s">
        <v>140</v>
      </c>
    </row>
    <row r="229" customFormat="false" ht="23.85" hidden="false" customHeight="false" outlineLevel="0" collapsed="false">
      <c r="A229" s="7" t="s">
        <v>593</v>
      </c>
      <c r="B229" s="14" t="s">
        <v>326</v>
      </c>
      <c r="C229" s="14" t="s">
        <v>222</v>
      </c>
      <c r="D229" s="14" t="s">
        <v>81</v>
      </c>
      <c r="E229" s="14" t="s">
        <v>44</v>
      </c>
      <c r="F229" s="14" t="s">
        <v>223</v>
      </c>
      <c r="G229" s="14" t="s">
        <v>228</v>
      </c>
      <c r="H229" s="14" t="n">
        <v>1994</v>
      </c>
      <c r="I229" s="9" t="n">
        <v>42</v>
      </c>
      <c r="J229" s="9" t="n">
        <v>42.6</v>
      </c>
      <c r="K229" s="9" t="n">
        <v>34.1</v>
      </c>
      <c r="L229" s="13" t="n">
        <f aca="false">(J229-K229)/K229</f>
        <v>0.249266862170088</v>
      </c>
      <c r="M229" s="9" t="n">
        <v>1.7</v>
      </c>
      <c r="N229" s="14" t="s">
        <v>145</v>
      </c>
      <c r="O229" s="9" t="n">
        <v>0.9</v>
      </c>
      <c r="P229" s="9" t="n">
        <v>0</v>
      </c>
      <c r="Q229" s="14" t="s">
        <v>117</v>
      </c>
      <c r="R229" s="14" t="s">
        <v>21</v>
      </c>
      <c r="S229" s="14" t="s">
        <v>247</v>
      </c>
      <c r="T229" s="14" t="s">
        <v>88</v>
      </c>
      <c r="U229" s="14" t="s">
        <v>235</v>
      </c>
      <c r="V229" s="14" t="s">
        <v>21</v>
      </c>
      <c r="W229" s="14" t="s">
        <v>111</v>
      </c>
      <c r="X229" s="14" t="s">
        <v>120</v>
      </c>
    </row>
    <row r="230" customFormat="false" ht="23.85" hidden="false" customHeight="false" outlineLevel="0" collapsed="false">
      <c r="A230" s="10" t="s">
        <v>594</v>
      </c>
      <c r="B230" s="15" t="s">
        <v>329</v>
      </c>
      <c r="C230" s="15" t="s">
        <v>338</v>
      </c>
      <c r="D230" s="15" t="s">
        <v>272</v>
      </c>
      <c r="E230" s="15" t="s">
        <v>38</v>
      </c>
      <c r="F230" s="15" t="s">
        <v>233</v>
      </c>
      <c r="G230" s="15" t="s">
        <v>218</v>
      </c>
      <c r="H230" s="15" t="n">
        <v>1998</v>
      </c>
      <c r="I230" s="11" t="n">
        <v>331</v>
      </c>
      <c r="J230" s="11" t="n">
        <v>130.1</v>
      </c>
      <c r="K230" s="11" t="n">
        <v>89.7</v>
      </c>
      <c r="L230" s="12" t="n">
        <f aca="false">(J230-K230)/K230</f>
        <v>0.450390189520624</v>
      </c>
      <c r="M230" s="11" t="n">
        <v>8.5</v>
      </c>
      <c r="N230" s="15" t="s">
        <v>208</v>
      </c>
      <c r="O230" s="11" t="n">
        <v>4.2</v>
      </c>
      <c r="P230" s="11" t="n">
        <v>0</v>
      </c>
      <c r="Q230" s="15" t="s">
        <v>117</v>
      </c>
      <c r="R230" s="15" t="s">
        <v>21</v>
      </c>
      <c r="S230" s="15" t="s">
        <v>224</v>
      </c>
      <c r="T230" s="15" t="s">
        <v>108</v>
      </c>
      <c r="U230" s="15" t="s">
        <v>235</v>
      </c>
      <c r="V230" s="15" t="s">
        <v>21</v>
      </c>
      <c r="W230" s="15" t="s">
        <v>101</v>
      </c>
      <c r="X230" s="15" t="s">
        <v>92</v>
      </c>
    </row>
    <row r="231" customFormat="false" ht="23.85" hidden="false" customHeight="false" outlineLevel="0" collapsed="false">
      <c r="A231" s="7" t="s">
        <v>595</v>
      </c>
      <c r="B231" s="14" t="s">
        <v>331</v>
      </c>
      <c r="C231" s="14" t="s">
        <v>80</v>
      </c>
      <c r="D231" s="14" t="s">
        <v>81</v>
      </c>
      <c r="E231" s="14" t="s">
        <v>35</v>
      </c>
      <c r="F231" s="14" t="s">
        <v>47</v>
      </c>
      <c r="G231" s="14" t="s">
        <v>224</v>
      </c>
      <c r="H231" s="14" t="n">
        <v>2022</v>
      </c>
      <c r="I231" s="9" t="n">
        <v>69</v>
      </c>
      <c r="J231" s="9" t="n">
        <v>56.1</v>
      </c>
      <c r="K231" s="9" t="n">
        <v>36.7</v>
      </c>
      <c r="L231" s="13" t="n">
        <f aca="false">(J231-K231)/K231</f>
        <v>0.528610354223433</v>
      </c>
      <c r="M231" s="9" t="n">
        <v>106.5</v>
      </c>
      <c r="N231" s="14" t="s">
        <v>263</v>
      </c>
      <c r="O231" s="9" t="n">
        <v>54.1</v>
      </c>
      <c r="P231" s="9" t="n">
        <v>378</v>
      </c>
      <c r="Q231" s="14" t="s">
        <v>117</v>
      </c>
      <c r="R231" s="14" t="s">
        <v>21</v>
      </c>
      <c r="S231" s="14" t="s">
        <v>180</v>
      </c>
      <c r="T231" s="14" t="s">
        <v>181</v>
      </c>
      <c r="U231" s="14" t="s">
        <v>89</v>
      </c>
      <c r="V231" s="14" t="s">
        <v>21</v>
      </c>
      <c r="W231" s="14" t="s">
        <v>214</v>
      </c>
      <c r="X231" s="14" t="s">
        <v>120</v>
      </c>
    </row>
    <row r="232" customFormat="false" ht="23.85" hidden="false" customHeight="false" outlineLevel="0" collapsed="false">
      <c r="A232" s="10" t="s">
        <v>596</v>
      </c>
      <c r="B232" s="15" t="s">
        <v>333</v>
      </c>
      <c r="C232" s="15" t="s">
        <v>227</v>
      </c>
      <c r="D232" s="15" t="s">
        <v>96</v>
      </c>
      <c r="E232" s="15" t="s">
        <v>47</v>
      </c>
      <c r="F232" s="15" t="s">
        <v>38</v>
      </c>
      <c r="G232" s="15" t="s">
        <v>280</v>
      </c>
      <c r="H232" s="15" t="n">
        <v>2007</v>
      </c>
      <c r="I232" s="11" t="n">
        <v>71</v>
      </c>
      <c r="J232" s="11" t="n">
        <v>19</v>
      </c>
      <c r="K232" s="11" t="n">
        <v>11.6</v>
      </c>
      <c r="L232" s="12" t="n">
        <f aca="false">(J232-K232)/K232</f>
        <v>0.637931034482759</v>
      </c>
      <c r="M232" s="11" t="n">
        <v>1</v>
      </c>
      <c r="N232" s="15" t="s">
        <v>193</v>
      </c>
      <c r="O232" s="11" t="n">
        <v>0.3</v>
      </c>
      <c r="P232" s="11" t="n">
        <v>0</v>
      </c>
      <c r="Q232" s="15" t="s">
        <v>117</v>
      </c>
      <c r="R232" s="15" t="s">
        <v>21</v>
      </c>
      <c r="S232" s="15" t="s">
        <v>307</v>
      </c>
      <c r="T232" s="15" t="s">
        <v>108</v>
      </c>
      <c r="U232" s="15" t="s">
        <v>219</v>
      </c>
      <c r="V232" s="15" t="s">
        <v>21</v>
      </c>
      <c r="W232" s="15" t="s">
        <v>277</v>
      </c>
      <c r="X232" s="15" t="s">
        <v>92</v>
      </c>
    </row>
    <row r="233" customFormat="false" ht="23.85" hidden="false" customHeight="false" outlineLevel="0" collapsed="false">
      <c r="A233" s="7" t="s">
        <v>597</v>
      </c>
      <c r="B233" s="14" t="s">
        <v>335</v>
      </c>
      <c r="C233" s="14" t="s">
        <v>442</v>
      </c>
      <c r="D233" s="14" t="s">
        <v>177</v>
      </c>
      <c r="E233" s="14" t="s">
        <v>47</v>
      </c>
      <c r="F233" s="14" t="s">
        <v>223</v>
      </c>
      <c r="G233" s="14" t="s">
        <v>133</v>
      </c>
      <c r="H233" s="14" t="n">
        <v>2023</v>
      </c>
      <c r="I233" s="9" t="n">
        <v>118</v>
      </c>
      <c r="J233" s="9" t="n">
        <v>28.4</v>
      </c>
      <c r="K233" s="9" t="n">
        <v>18.1</v>
      </c>
      <c r="L233" s="13" t="n">
        <f aca="false">(J233-K233)/K233</f>
        <v>0.569060773480663</v>
      </c>
      <c r="M233" s="9" t="n">
        <v>8.5</v>
      </c>
      <c r="N233" s="14" t="s">
        <v>208</v>
      </c>
      <c r="O233" s="9" t="n">
        <v>4.3</v>
      </c>
      <c r="P233" s="9" t="n">
        <v>0</v>
      </c>
      <c r="Q233" s="14" t="s">
        <v>117</v>
      </c>
      <c r="R233" s="14" t="s">
        <v>21</v>
      </c>
      <c r="S233" s="14" t="s">
        <v>218</v>
      </c>
      <c r="T233" s="14" t="s">
        <v>181</v>
      </c>
      <c r="U233" s="14" t="s">
        <v>195</v>
      </c>
      <c r="V233" s="14" t="s">
        <v>21</v>
      </c>
      <c r="W233" s="14" t="s">
        <v>139</v>
      </c>
      <c r="X233" s="14" t="s">
        <v>92</v>
      </c>
    </row>
    <row r="234" customFormat="false" ht="23.85" hidden="false" customHeight="false" outlineLevel="0" collapsed="false">
      <c r="A234" s="10" t="s">
        <v>598</v>
      </c>
      <c r="B234" s="15" t="s">
        <v>337</v>
      </c>
      <c r="C234" s="15" t="s">
        <v>256</v>
      </c>
      <c r="D234" s="15" t="s">
        <v>81</v>
      </c>
      <c r="E234" s="15" t="s">
        <v>35</v>
      </c>
      <c r="F234" s="15" t="s">
        <v>178</v>
      </c>
      <c r="G234" s="15" t="s">
        <v>151</v>
      </c>
      <c r="H234" s="15" t="n">
        <v>2020</v>
      </c>
      <c r="I234" s="11" t="n">
        <v>251</v>
      </c>
      <c r="J234" s="11" t="n">
        <v>183.7</v>
      </c>
      <c r="K234" s="11" t="n">
        <v>125.8</v>
      </c>
      <c r="L234" s="12" t="n">
        <f aca="false">(J234-K234)/K234</f>
        <v>0.460254372019078</v>
      </c>
      <c r="M234" s="11" t="n">
        <v>13.3</v>
      </c>
      <c r="N234" s="15" t="s">
        <v>125</v>
      </c>
      <c r="O234" s="11" t="n">
        <v>2.9</v>
      </c>
      <c r="P234" s="11" t="n">
        <v>3135</v>
      </c>
      <c r="Q234" s="15" t="s">
        <v>85</v>
      </c>
      <c r="R234" s="15" t="s">
        <v>599</v>
      </c>
      <c r="S234" s="15" t="s">
        <v>314</v>
      </c>
      <c r="T234" s="15" t="s">
        <v>181</v>
      </c>
      <c r="U234" s="15" t="s">
        <v>235</v>
      </c>
      <c r="V234" s="15" t="s">
        <v>21</v>
      </c>
      <c r="W234" s="15" t="s">
        <v>111</v>
      </c>
      <c r="X234" s="15" t="s">
        <v>92</v>
      </c>
    </row>
    <row r="235" customFormat="false" ht="23.85" hidden="false" customHeight="false" outlineLevel="0" collapsed="false">
      <c r="A235" s="7" t="s">
        <v>600</v>
      </c>
      <c r="B235" s="14" t="s">
        <v>340</v>
      </c>
      <c r="C235" s="14" t="s">
        <v>227</v>
      </c>
      <c r="D235" s="14" t="s">
        <v>96</v>
      </c>
      <c r="E235" s="14" t="s">
        <v>50</v>
      </c>
      <c r="F235" s="14" t="s">
        <v>200</v>
      </c>
      <c r="G235" s="14" t="s">
        <v>242</v>
      </c>
      <c r="H235" s="14" t="n">
        <v>2001</v>
      </c>
      <c r="I235" s="9" t="n">
        <v>154</v>
      </c>
      <c r="J235" s="9" t="n">
        <v>157.1</v>
      </c>
      <c r="K235" s="9" t="n">
        <v>106.8</v>
      </c>
      <c r="L235" s="13" t="n">
        <f aca="false">(J235-K235)/K235</f>
        <v>0.470973782771536</v>
      </c>
      <c r="M235" s="9" t="n">
        <v>15.3</v>
      </c>
      <c r="N235" s="14" t="s">
        <v>134</v>
      </c>
      <c r="O235" s="9" t="n">
        <v>8.1</v>
      </c>
      <c r="P235" s="9" t="n">
        <v>0</v>
      </c>
      <c r="Q235" s="14" t="s">
        <v>117</v>
      </c>
      <c r="R235" s="14" t="s">
        <v>21</v>
      </c>
      <c r="S235" s="14" t="s">
        <v>194</v>
      </c>
      <c r="T235" s="14" t="s">
        <v>181</v>
      </c>
      <c r="U235" s="14" t="s">
        <v>182</v>
      </c>
      <c r="V235" s="14" t="s">
        <v>21</v>
      </c>
      <c r="W235" s="14" t="s">
        <v>101</v>
      </c>
      <c r="X235" s="14" t="s">
        <v>92</v>
      </c>
    </row>
    <row r="236" customFormat="false" ht="23.85" hidden="false" customHeight="false" outlineLevel="0" collapsed="false">
      <c r="A236" s="10" t="s">
        <v>601</v>
      </c>
      <c r="B236" s="15" t="s">
        <v>342</v>
      </c>
      <c r="C236" s="15" t="s">
        <v>602</v>
      </c>
      <c r="D236" s="15" t="s">
        <v>272</v>
      </c>
      <c r="E236" s="15" t="s">
        <v>47</v>
      </c>
      <c r="F236" s="15" t="s">
        <v>38</v>
      </c>
      <c r="G236" s="15" t="s">
        <v>392</v>
      </c>
      <c r="H236" s="15" t="n">
        <v>1997</v>
      </c>
      <c r="I236" s="11" t="n">
        <v>48</v>
      </c>
      <c r="J236" s="11" t="n">
        <v>17.6</v>
      </c>
      <c r="K236" s="11" t="n">
        <v>13.7</v>
      </c>
      <c r="L236" s="12" t="n">
        <f aca="false">(J236-K236)/K236</f>
        <v>0.284671532846716</v>
      </c>
      <c r="M236" s="11" t="n">
        <v>32.2</v>
      </c>
      <c r="N236" s="15" t="s">
        <v>134</v>
      </c>
      <c r="O236" s="11" t="n">
        <v>16</v>
      </c>
      <c r="P236" s="11" t="n">
        <v>0</v>
      </c>
      <c r="Q236" s="15" t="s">
        <v>117</v>
      </c>
      <c r="R236" s="15" t="s">
        <v>21</v>
      </c>
      <c r="S236" s="15" t="s">
        <v>307</v>
      </c>
      <c r="T236" s="15" t="s">
        <v>88</v>
      </c>
      <c r="U236" s="15" t="s">
        <v>182</v>
      </c>
      <c r="V236" s="15" t="s">
        <v>21</v>
      </c>
      <c r="W236" s="15" t="s">
        <v>249</v>
      </c>
      <c r="X236" s="15" t="s">
        <v>92</v>
      </c>
    </row>
    <row r="237" customFormat="false" ht="23.85" hidden="false" customHeight="false" outlineLevel="0" collapsed="false">
      <c r="A237" s="7" t="s">
        <v>603</v>
      </c>
      <c r="B237" s="14" t="s">
        <v>345</v>
      </c>
      <c r="C237" s="14" t="s">
        <v>324</v>
      </c>
      <c r="D237" s="14" t="s">
        <v>177</v>
      </c>
      <c r="E237" s="14" t="s">
        <v>47</v>
      </c>
      <c r="F237" s="14" t="s">
        <v>223</v>
      </c>
      <c r="G237" s="14" t="s">
        <v>207</v>
      </c>
      <c r="H237" s="14" t="n">
        <v>2007</v>
      </c>
      <c r="I237" s="9" t="n">
        <v>658</v>
      </c>
      <c r="J237" s="9" t="n">
        <v>159.1</v>
      </c>
      <c r="K237" s="9" t="n">
        <v>112.8</v>
      </c>
      <c r="L237" s="13" t="n">
        <f aca="false">(J237-K237)/K237</f>
        <v>0.410460992907801</v>
      </c>
      <c r="M237" s="9" t="n">
        <v>9.6</v>
      </c>
      <c r="N237" s="14" t="s">
        <v>263</v>
      </c>
      <c r="O237" s="9" t="n">
        <v>4.3</v>
      </c>
      <c r="P237" s="9" t="n">
        <v>0</v>
      </c>
      <c r="Q237" s="14" t="s">
        <v>117</v>
      </c>
      <c r="R237" s="14" t="s">
        <v>21</v>
      </c>
      <c r="S237" s="14" t="s">
        <v>314</v>
      </c>
      <c r="T237" s="14" t="s">
        <v>88</v>
      </c>
      <c r="U237" s="14" t="s">
        <v>219</v>
      </c>
      <c r="V237" s="14" t="s">
        <v>21</v>
      </c>
      <c r="W237" s="14" t="s">
        <v>101</v>
      </c>
      <c r="X237" s="14" t="s">
        <v>140</v>
      </c>
    </row>
    <row r="238" customFormat="false" ht="23.85" hidden="false" customHeight="false" outlineLevel="0" collapsed="false">
      <c r="A238" s="10" t="s">
        <v>604</v>
      </c>
      <c r="B238" s="15" t="s">
        <v>347</v>
      </c>
      <c r="C238" s="15" t="s">
        <v>456</v>
      </c>
      <c r="D238" s="15" t="s">
        <v>272</v>
      </c>
      <c r="E238" s="15" t="s">
        <v>44</v>
      </c>
      <c r="F238" s="15" t="s">
        <v>200</v>
      </c>
      <c r="G238" s="15" t="s">
        <v>201</v>
      </c>
      <c r="H238" s="15" t="n">
        <v>2002</v>
      </c>
      <c r="I238" s="11" t="n">
        <v>95</v>
      </c>
      <c r="J238" s="11" t="n">
        <v>22.8</v>
      </c>
      <c r="K238" s="11" t="n">
        <v>15.1</v>
      </c>
      <c r="L238" s="12" t="n">
        <f aca="false">(J238-K238)/K238</f>
        <v>0.509933774834437</v>
      </c>
      <c r="M238" s="11" t="n">
        <v>33.4</v>
      </c>
      <c r="N238" s="15" t="s">
        <v>84</v>
      </c>
      <c r="O238" s="11" t="n">
        <v>11.4</v>
      </c>
      <c r="P238" s="11" t="n">
        <v>116</v>
      </c>
      <c r="Q238" s="15" t="s">
        <v>85</v>
      </c>
      <c r="R238" s="15" t="s">
        <v>605</v>
      </c>
      <c r="S238" s="15" t="s">
        <v>247</v>
      </c>
      <c r="T238" s="15" t="s">
        <v>190</v>
      </c>
      <c r="U238" s="15" t="s">
        <v>248</v>
      </c>
      <c r="V238" s="15" t="s">
        <v>21</v>
      </c>
      <c r="W238" s="15" t="s">
        <v>101</v>
      </c>
      <c r="X238" s="15" t="s">
        <v>92</v>
      </c>
    </row>
    <row r="239" customFormat="false" ht="23.85" hidden="false" customHeight="false" outlineLevel="0" collapsed="false">
      <c r="A239" s="7" t="s">
        <v>606</v>
      </c>
      <c r="B239" s="14" t="s">
        <v>350</v>
      </c>
      <c r="C239" s="14" t="s">
        <v>261</v>
      </c>
      <c r="D239" s="14" t="s">
        <v>177</v>
      </c>
      <c r="E239" s="14" t="s">
        <v>47</v>
      </c>
      <c r="F239" s="14" t="s">
        <v>44</v>
      </c>
      <c r="G239" s="14" t="s">
        <v>224</v>
      </c>
      <c r="H239" s="14" t="n">
        <v>1996</v>
      </c>
      <c r="I239" s="9" t="n">
        <v>1538</v>
      </c>
      <c r="J239" s="9" t="n">
        <v>590.4</v>
      </c>
      <c r="K239" s="9" t="n">
        <v>387</v>
      </c>
      <c r="L239" s="13" t="n">
        <f aca="false">(J239-K239)/K239</f>
        <v>0.525581395348837</v>
      </c>
      <c r="M239" s="9" t="n">
        <v>645.8</v>
      </c>
      <c r="N239" s="14" t="s">
        <v>84</v>
      </c>
      <c r="O239" s="9" t="n">
        <v>138.8</v>
      </c>
      <c r="P239" s="9" t="n">
        <v>8930</v>
      </c>
      <c r="Q239" s="14" t="s">
        <v>85</v>
      </c>
      <c r="R239" s="14" t="s">
        <v>607</v>
      </c>
      <c r="S239" s="14" t="s">
        <v>200</v>
      </c>
      <c r="T239" s="14" t="s">
        <v>108</v>
      </c>
      <c r="U239" s="14" t="s">
        <v>195</v>
      </c>
      <c r="V239" s="14" t="s">
        <v>21</v>
      </c>
      <c r="W239" s="14" t="s">
        <v>183</v>
      </c>
      <c r="X239" s="14" t="s">
        <v>140</v>
      </c>
    </row>
    <row r="240" customFormat="false" ht="23.85" hidden="false" customHeight="false" outlineLevel="0" collapsed="false">
      <c r="A240" s="10" t="s">
        <v>608</v>
      </c>
      <c r="B240" s="15" t="s">
        <v>353</v>
      </c>
      <c r="C240" s="15" t="s">
        <v>435</v>
      </c>
      <c r="D240" s="15" t="s">
        <v>239</v>
      </c>
      <c r="E240" s="15" t="s">
        <v>35</v>
      </c>
      <c r="F240" s="15" t="s">
        <v>47</v>
      </c>
      <c r="G240" s="15" t="s">
        <v>151</v>
      </c>
      <c r="H240" s="15" t="n">
        <v>2005</v>
      </c>
      <c r="I240" s="11" t="n">
        <v>267</v>
      </c>
      <c r="J240" s="11" t="n">
        <v>95.5</v>
      </c>
      <c r="K240" s="11" t="n">
        <v>70</v>
      </c>
      <c r="L240" s="12" t="n">
        <f aca="false">(J240-K240)/K240</f>
        <v>0.364285714285714</v>
      </c>
      <c r="M240" s="11" t="n">
        <v>0</v>
      </c>
      <c r="N240" s="15" t="s">
        <v>188</v>
      </c>
      <c r="O240" s="11" t="n">
        <v>0</v>
      </c>
      <c r="P240" s="11" t="n">
        <v>0</v>
      </c>
      <c r="Q240" s="15" t="s">
        <v>117</v>
      </c>
      <c r="R240" s="15" t="s">
        <v>21</v>
      </c>
      <c r="S240" s="15" t="s">
        <v>459</v>
      </c>
      <c r="T240" s="15" t="s">
        <v>88</v>
      </c>
      <c r="U240" s="15" t="s">
        <v>219</v>
      </c>
      <c r="V240" s="15" t="s">
        <v>21</v>
      </c>
      <c r="W240" s="15" t="s">
        <v>91</v>
      </c>
      <c r="X240" s="15" t="s">
        <v>92</v>
      </c>
    </row>
    <row r="241" customFormat="false" ht="23.85" hidden="false" customHeight="false" outlineLevel="0" collapsed="false">
      <c r="A241" s="7" t="s">
        <v>609</v>
      </c>
      <c r="B241" s="14" t="s">
        <v>356</v>
      </c>
      <c r="C241" s="14" t="s">
        <v>186</v>
      </c>
      <c r="D241" s="14" t="s">
        <v>81</v>
      </c>
      <c r="E241" s="14" t="s">
        <v>44</v>
      </c>
      <c r="F241" s="14" t="s">
        <v>82</v>
      </c>
      <c r="G241" s="14" t="s">
        <v>207</v>
      </c>
      <c r="H241" s="14" t="n">
        <v>1990</v>
      </c>
      <c r="I241" s="9" t="n">
        <v>184</v>
      </c>
      <c r="J241" s="9" t="n">
        <v>80.9</v>
      </c>
      <c r="K241" s="9" t="n">
        <v>62.7</v>
      </c>
      <c r="L241" s="13" t="n">
        <f aca="false">(J241-K241)/K241</f>
        <v>0.290271132376396</v>
      </c>
      <c r="M241" s="9" t="n">
        <v>261.8</v>
      </c>
      <c r="N241" s="14" t="s">
        <v>188</v>
      </c>
      <c r="O241" s="9" t="n">
        <v>103.4</v>
      </c>
      <c r="P241" s="9" t="n">
        <v>1034</v>
      </c>
      <c r="Q241" s="14" t="s">
        <v>117</v>
      </c>
      <c r="R241" s="14" t="s">
        <v>21</v>
      </c>
      <c r="S241" s="14" t="s">
        <v>247</v>
      </c>
      <c r="T241" s="14" t="s">
        <v>190</v>
      </c>
      <c r="U241" s="14" t="s">
        <v>182</v>
      </c>
      <c r="V241" s="14" t="s">
        <v>21</v>
      </c>
      <c r="W241" s="14" t="s">
        <v>101</v>
      </c>
      <c r="X241" s="14" t="s">
        <v>140</v>
      </c>
    </row>
    <row r="242" customFormat="false" ht="23.85" hidden="false" customHeight="false" outlineLevel="0" collapsed="false">
      <c r="A242" s="10" t="s">
        <v>610</v>
      </c>
      <c r="B242" s="15" t="s">
        <v>359</v>
      </c>
      <c r="C242" s="15" t="s">
        <v>80</v>
      </c>
      <c r="D242" s="15" t="s">
        <v>81</v>
      </c>
      <c r="E242" s="15" t="s">
        <v>47</v>
      </c>
      <c r="F242" s="15" t="s">
        <v>38</v>
      </c>
      <c r="G242" s="15" t="s">
        <v>151</v>
      </c>
      <c r="H242" s="15" t="n">
        <v>1997</v>
      </c>
      <c r="I242" s="11" t="n">
        <v>24</v>
      </c>
      <c r="J242" s="11" t="n">
        <v>12.2</v>
      </c>
      <c r="K242" s="11" t="n">
        <v>9.6</v>
      </c>
      <c r="L242" s="12" t="n">
        <f aca="false">(J242-K242)/K242</f>
        <v>0.270833333333333</v>
      </c>
      <c r="M242" s="11" t="n">
        <v>2.4</v>
      </c>
      <c r="N242" s="15" t="s">
        <v>116</v>
      </c>
      <c r="O242" s="11" t="n">
        <v>1.1</v>
      </c>
      <c r="P242" s="11" t="n">
        <v>0</v>
      </c>
      <c r="Q242" s="15" t="s">
        <v>117</v>
      </c>
      <c r="R242" s="15" t="s">
        <v>21</v>
      </c>
      <c r="S242" s="15" t="s">
        <v>247</v>
      </c>
      <c r="T242" s="15" t="s">
        <v>190</v>
      </c>
      <c r="U242" s="15" t="s">
        <v>195</v>
      </c>
      <c r="V242" s="15" t="s">
        <v>21</v>
      </c>
      <c r="W242" s="15" t="s">
        <v>249</v>
      </c>
      <c r="X242" s="15" t="s">
        <v>120</v>
      </c>
    </row>
    <row r="243" customFormat="false" ht="23.85" hidden="false" customHeight="false" outlineLevel="0" collapsed="false">
      <c r="A243" s="7" t="s">
        <v>611</v>
      </c>
      <c r="B243" s="14" t="s">
        <v>361</v>
      </c>
      <c r="C243" s="14" t="s">
        <v>266</v>
      </c>
      <c r="D243" s="14" t="s">
        <v>199</v>
      </c>
      <c r="E243" s="14" t="s">
        <v>35</v>
      </c>
      <c r="F243" s="14" t="s">
        <v>38</v>
      </c>
      <c r="G243" s="14" t="s">
        <v>218</v>
      </c>
      <c r="H243" s="14" t="n">
        <v>2003</v>
      </c>
      <c r="I243" s="9" t="n">
        <v>10</v>
      </c>
      <c r="J243" s="9" t="n">
        <v>11.7</v>
      </c>
      <c r="K243" s="9" t="n">
        <v>10.3</v>
      </c>
      <c r="L243" s="13" t="n">
        <f aca="false">(J243-K243)/K243</f>
        <v>0.135922330097087</v>
      </c>
      <c r="M243" s="9" t="n">
        <v>2.3</v>
      </c>
      <c r="N243" s="14" t="s">
        <v>125</v>
      </c>
      <c r="O243" s="9" t="n">
        <v>1.1</v>
      </c>
      <c r="P243" s="9" t="n">
        <v>72</v>
      </c>
      <c r="Q243" s="14" t="s">
        <v>85</v>
      </c>
      <c r="R243" s="14" t="s">
        <v>612</v>
      </c>
      <c r="S243" s="14" t="s">
        <v>194</v>
      </c>
      <c r="T243" s="14" t="s">
        <v>88</v>
      </c>
      <c r="U243" s="14" t="s">
        <v>303</v>
      </c>
      <c r="V243" s="14" t="s">
        <v>21</v>
      </c>
      <c r="W243" s="14" t="s">
        <v>148</v>
      </c>
      <c r="X243" s="14" t="s">
        <v>140</v>
      </c>
    </row>
    <row r="244" customFormat="false" ht="23.85" hidden="false" customHeight="false" outlineLevel="0" collapsed="false">
      <c r="A244" s="10" t="s">
        <v>613</v>
      </c>
      <c r="B244" s="15" t="s">
        <v>364</v>
      </c>
      <c r="C244" s="15" t="s">
        <v>261</v>
      </c>
      <c r="D244" s="15" t="s">
        <v>177</v>
      </c>
      <c r="E244" s="15" t="s">
        <v>50</v>
      </c>
      <c r="F244" s="15" t="s">
        <v>178</v>
      </c>
      <c r="G244" s="15" t="s">
        <v>218</v>
      </c>
      <c r="H244" s="15" t="n">
        <v>1988</v>
      </c>
      <c r="I244" s="11" t="n">
        <v>12</v>
      </c>
      <c r="J244" s="11" t="n">
        <v>4.8</v>
      </c>
      <c r="K244" s="11" t="n">
        <v>3.4</v>
      </c>
      <c r="L244" s="12" t="n">
        <f aca="false">(J244-K244)/K244</f>
        <v>0.411764705882353</v>
      </c>
      <c r="M244" s="11" t="n">
        <v>12.4</v>
      </c>
      <c r="N244" s="15" t="s">
        <v>134</v>
      </c>
      <c r="O244" s="11" t="n">
        <v>3.6</v>
      </c>
      <c r="P244" s="11" t="n">
        <v>0</v>
      </c>
      <c r="Q244" s="15" t="s">
        <v>117</v>
      </c>
      <c r="R244" s="15" t="s">
        <v>21</v>
      </c>
      <c r="S244" s="15" t="s">
        <v>224</v>
      </c>
      <c r="T244" s="15" t="s">
        <v>108</v>
      </c>
      <c r="U244" s="15" t="s">
        <v>235</v>
      </c>
      <c r="V244" s="15" t="s">
        <v>21</v>
      </c>
      <c r="W244" s="15" t="s">
        <v>139</v>
      </c>
      <c r="X244" s="15" t="s">
        <v>120</v>
      </c>
    </row>
    <row r="245" customFormat="false" ht="23.85" hidden="false" customHeight="false" outlineLevel="0" collapsed="false">
      <c r="A245" s="7" t="s">
        <v>614</v>
      </c>
      <c r="B245" s="14" t="s">
        <v>369</v>
      </c>
      <c r="C245" s="14" t="s">
        <v>398</v>
      </c>
      <c r="D245" s="14" t="s">
        <v>96</v>
      </c>
      <c r="E245" s="14" t="s">
        <v>38</v>
      </c>
      <c r="F245" s="14" t="s">
        <v>178</v>
      </c>
      <c r="G245" s="14" t="s">
        <v>253</v>
      </c>
      <c r="H245" s="14" t="n">
        <v>2004</v>
      </c>
      <c r="I245" s="9" t="n">
        <v>239</v>
      </c>
      <c r="J245" s="9" t="n">
        <v>117.8</v>
      </c>
      <c r="K245" s="9" t="n">
        <v>73.5</v>
      </c>
      <c r="L245" s="13" t="n">
        <f aca="false">(J245-K245)/K245</f>
        <v>0.602721088435374</v>
      </c>
      <c r="M245" s="9" t="n">
        <v>4</v>
      </c>
      <c r="N245" s="14" t="s">
        <v>145</v>
      </c>
      <c r="O245" s="9" t="n">
        <v>1.2</v>
      </c>
      <c r="P245" s="9" t="n">
        <v>0</v>
      </c>
      <c r="Q245" s="14" t="s">
        <v>117</v>
      </c>
      <c r="R245" s="14" t="s">
        <v>21</v>
      </c>
      <c r="S245" s="14" t="s">
        <v>200</v>
      </c>
      <c r="T245" s="14" t="s">
        <v>108</v>
      </c>
      <c r="U245" s="14" t="s">
        <v>281</v>
      </c>
      <c r="V245" s="14" t="s">
        <v>21</v>
      </c>
      <c r="W245" s="14" t="s">
        <v>148</v>
      </c>
      <c r="X245" s="14" t="s">
        <v>120</v>
      </c>
    </row>
    <row r="246" customFormat="false" ht="23.85" hidden="false" customHeight="false" outlineLevel="0" collapsed="false">
      <c r="A246" s="10" t="s">
        <v>615</v>
      </c>
      <c r="B246" s="15" t="s">
        <v>371</v>
      </c>
      <c r="C246" s="15" t="s">
        <v>602</v>
      </c>
      <c r="D246" s="15" t="s">
        <v>272</v>
      </c>
      <c r="E246" s="15" t="s">
        <v>38</v>
      </c>
      <c r="F246" s="15" t="s">
        <v>44</v>
      </c>
      <c r="G246" s="15" t="s">
        <v>212</v>
      </c>
      <c r="H246" s="15" t="n">
        <v>2009</v>
      </c>
      <c r="I246" s="11" t="n">
        <v>92</v>
      </c>
      <c r="J246" s="11" t="n">
        <v>34.1</v>
      </c>
      <c r="K246" s="11" t="n">
        <v>30.1</v>
      </c>
      <c r="L246" s="12" t="n">
        <f aca="false">(J246-K246)/K246</f>
        <v>0.132890365448505</v>
      </c>
      <c r="M246" s="11" t="n">
        <v>789.5</v>
      </c>
      <c r="N246" s="15" t="s">
        <v>193</v>
      </c>
      <c r="O246" s="11" t="n">
        <v>292.6</v>
      </c>
      <c r="P246" s="11" t="n">
        <v>262</v>
      </c>
      <c r="Q246" s="15" t="s">
        <v>117</v>
      </c>
      <c r="R246" s="15" t="s">
        <v>21</v>
      </c>
      <c r="S246" s="15" t="s">
        <v>307</v>
      </c>
      <c r="T246" s="15" t="s">
        <v>190</v>
      </c>
      <c r="U246" s="15" t="s">
        <v>289</v>
      </c>
      <c r="V246" s="15" t="s">
        <v>21</v>
      </c>
      <c r="W246" s="15" t="s">
        <v>249</v>
      </c>
      <c r="X246" s="15" t="s">
        <v>120</v>
      </c>
    </row>
    <row r="247" customFormat="false" ht="23.85" hidden="false" customHeight="false" outlineLevel="0" collapsed="false">
      <c r="A247" s="7" t="s">
        <v>616</v>
      </c>
      <c r="B247" s="14" t="s">
        <v>374</v>
      </c>
      <c r="C247" s="14" t="s">
        <v>365</v>
      </c>
      <c r="D247" s="14" t="s">
        <v>177</v>
      </c>
      <c r="E247" s="14" t="s">
        <v>38</v>
      </c>
      <c r="F247" s="14" t="s">
        <v>44</v>
      </c>
      <c r="G247" s="14" t="s">
        <v>234</v>
      </c>
      <c r="H247" s="14" t="n">
        <v>1993</v>
      </c>
      <c r="I247" s="9" t="n">
        <v>30</v>
      </c>
      <c r="J247" s="9" t="n">
        <v>12.6</v>
      </c>
      <c r="K247" s="9" t="n">
        <v>9.2</v>
      </c>
      <c r="L247" s="13" t="n">
        <f aca="false">(J247-K247)/K247</f>
        <v>0.369565217391304</v>
      </c>
      <c r="M247" s="9" t="n">
        <v>227.2</v>
      </c>
      <c r="N247" s="14" t="s">
        <v>193</v>
      </c>
      <c r="O247" s="9" t="n">
        <v>74.3</v>
      </c>
      <c r="P247" s="9" t="n">
        <v>143</v>
      </c>
      <c r="Q247" s="14" t="s">
        <v>117</v>
      </c>
      <c r="R247" s="14" t="s">
        <v>21</v>
      </c>
      <c r="S247" s="14" t="s">
        <v>180</v>
      </c>
      <c r="T247" s="14" t="s">
        <v>190</v>
      </c>
      <c r="U247" s="14" t="s">
        <v>89</v>
      </c>
      <c r="V247" s="14" t="s">
        <v>21</v>
      </c>
      <c r="W247" s="14" t="s">
        <v>214</v>
      </c>
      <c r="X247" s="14" t="s">
        <v>140</v>
      </c>
    </row>
    <row r="248" customFormat="false" ht="23.85" hidden="false" customHeight="false" outlineLevel="0" collapsed="false">
      <c r="A248" s="10" t="s">
        <v>617</v>
      </c>
      <c r="B248" s="15" t="s">
        <v>376</v>
      </c>
      <c r="C248" s="15" t="s">
        <v>602</v>
      </c>
      <c r="D248" s="15" t="s">
        <v>272</v>
      </c>
      <c r="E248" s="15" t="s">
        <v>82</v>
      </c>
      <c r="F248" s="15" t="s">
        <v>233</v>
      </c>
      <c r="G248" s="15" t="s">
        <v>242</v>
      </c>
      <c r="H248" s="15" t="n">
        <v>2002</v>
      </c>
      <c r="I248" s="11" t="n">
        <v>3145</v>
      </c>
      <c r="J248" s="11" t="n">
        <v>2309.3</v>
      </c>
      <c r="K248" s="11" t="n">
        <v>1612.5</v>
      </c>
      <c r="L248" s="12" t="n">
        <f aca="false">(J248-K248)/K248</f>
        <v>0.432124031007752</v>
      </c>
      <c r="M248" s="11" t="n">
        <v>0</v>
      </c>
      <c r="N248" s="15" t="s">
        <v>125</v>
      </c>
      <c r="O248" s="11" t="n">
        <v>0</v>
      </c>
      <c r="P248" s="11" t="n">
        <v>33339</v>
      </c>
      <c r="Q248" s="15" t="s">
        <v>85</v>
      </c>
      <c r="R248" s="15" t="s">
        <v>618</v>
      </c>
      <c r="S248" s="15" t="s">
        <v>194</v>
      </c>
      <c r="T248" s="15" t="s">
        <v>190</v>
      </c>
      <c r="U248" s="15" t="s">
        <v>289</v>
      </c>
      <c r="V248" s="15" t="s">
        <v>21</v>
      </c>
      <c r="W248" s="15" t="s">
        <v>111</v>
      </c>
      <c r="X248" s="15" t="s">
        <v>120</v>
      </c>
    </row>
    <row r="249" customFormat="false" ht="23.85" hidden="false" customHeight="false" outlineLevel="0" collapsed="false">
      <c r="A249" s="7" t="s">
        <v>619</v>
      </c>
      <c r="B249" s="14" t="s">
        <v>378</v>
      </c>
      <c r="C249" s="14" t="s">
        <v>466</v>
      </c>
      <c r="D249" s="14" t="s">
        <v>96</v>
      </c>
      <c r="E249" s="14" t="s">
        <v>35</v>
      </c>
      <c r="F249" s="14" t="s">
        <v>233</v>
      </c>
      <c r="G249" s="14" t="s">
        <v>366</v>
      </c>
      <c r="H249" s="14" t="n">
        <v>2009</v>
      </c>
      <c r="I249" s="9" t="n">
        <v>138</v>
      </c>
      <c r="J249" s="9" t="n">
        <v>53</v>
      </c>
      <c r="K249" s="9" t="n">
        <v>45.7</v>
      </c>
      <c r="L249" s="13" t="n">
        <f aca="false">(J249-K249)/K249</f>
        <v>0.159737417943107</v>
      </c>
      <c r="M249" s="9" t="n">
        <v>0</v>
      </c>
      <c r="N249" s="14" t="s">
        <v>208</v>
      </c>
      <c r="O249" s="9" t="n">
        <v>0</v>
      </c>
      <c r="P249" s="9" t="n">
        <v>0</v>
      </c>
      <c r="Q249" s="14" t="s">
        <v>117</v>
      </c>
      <c r="R249" s="14" t="s">
        <v>21</v>
      </c>
      <c r="S249" s="14" t="s">
        <v>194</v>
      </c>
      <c r="T249" s="14" t="s">
        <v>88</v>
      </c>
      <c r="U249" s="14" t="s">
        <v>289</v>
      </c>
      <c r="V249" s="14" t="s">
        <v>21</v>
      </c>
      <c r="W249" s="14" t="s">
        <v>111</v>
      </c>
      <c r="X249" s="14" t="s">
        <v>92</v>
      </c>
    </row>
    <row r="250" customFormat="false" ht="23.85" hidden="false" customHeight="false" outlineLevel="0" collapsed="false">
      <c r="A250" s="10" t="s">
        <v>620</v>
      </c>
      <c r="B250" s="15" t="s">
        <v>380</v>
      </c>
      <c r="C250" s="15" t="s">
        <v>245</v>
      </c>
      <c r="D250" s="15" t="s">
        <v>96</v>
      </c>
      <c r="E250" s="15" t="s">
        <v>44</v>
      </c>
      <c r="F250" s="15" t="s">
        <v>233</v>
      </c>
      <c r="G250" s="15" t="s">
        <v>133</v>
      </c>
      <c r="H250" s="15" t="n">
        <v>2012</v>
      </c>
      <c r="I250" s="11" t="n">
        <v>5745</v>
      </c>
      <c r="J250" s="11" t="n">
        <v>2500</v>
      </c>
      <c r="K250" s="11" t="n">
        <v>1579.7</v>
      </c>
      <c r="L250" s="12" t="n">
        <f aca="false">(J250-K250)/K250</f>
        <v>0.582578970690638</v>
      </c>
      <c r="M250" s="11" t="n">
        <v>0</v>
      </c>
      <c r="N250" s="15" t="s">
        <v>134</v>
      </c>
      <c r="O250" s="11" t="n">
        <v>0</v>
      </c>
      <c r="P250" s="11" t="n">
        <v>0</v>
      </c>
      <c r="Q250" s="15" t="s">
        <v>117</v>
      </c>
      <c r="R250" s="15" t="s">
        <v>21</v>
      </c>
      <c r="S250" s="15" t="s">
        <v>200</v>
      </c>
      <c r="T250" s="15" t="s">
        <v>181</v>
      </c>
      <c r="U250" s="15" t="s">
        <v>235</v>
      </c>
      <c r="V250" s="15" t="s">
        <v>21</v>
      </c>
      <c r="W250" s="15" t="s">
        <v>277</v>
      </c>
      <c r="X250" s="15" t="s">
        <v>92</v>
      </c>
    </row>
    <row r="251" customFormat="false" ht="23.85" hidden="false" customHeight="false" outlineLevel="0" collapsed="false">
      <c r="A251" s="7" t="s">
        <v>621</v>
      </c>
      <c r="B251" s="14" t="s">
        <v>383</v>
      </c>
      <c r="C251" s="14" t="s">
        <v>622</v>
      </c>
      <c r="D251" s="14" t="s">
        <v>239</v>
      </c>
      <c r="E251" s="14" t="s">
        <v>38</v>
      </c>
      <c r="F251" s="14" t="s">
        <v>178</v>
      </c>
      <c r="G251" s="14" t="s">
        <v>284</v>
      </c>
      <c r="H251" s="14" t="n">
        <v>2009</v>
      </c>
      <c r="I251" s="9" t="n">
        <v>6774</v>
      </c>
      <c r="J251" s="9" t="n">
        <v>2500</v>
      </c>
      <c r="K251" s="9" t="n">
        <v>2328.7</v>
      </c>
      <c r="L251" s="13" t="n">
        <f aca="false">(J251-K251)/K251</f>
        <v>0.0735603555631899</v>
      </c>
      <c r="M251" s="9" t="n">
        <v>2.8</v>
      </c>
      <c r="N251" s="14" t="s">
        <v>145</v>
      </c>
      <c r="O251" s="9" t="n">
        <v>1.4</v>
      </c>
      <c r="P251" s="9" t="n">
        <v>0</v>
      </c>
      <c r="Q251" s="14" t="s">
        <v>117</v>
      </c>
      <c r="R251" s="14" t="s">
        <v>21</v>
      </c>
      <c r="S251" s="14" t="s">
        <v>218</v>
      </c>
      <c r="T251" s="14" t="s">
        <v>88</v>
      </c>
      <c r="U251" s="14" t="s">
        <v>248</v>
      </c>
      <c r="V251" s="14" t="s">
        <v>21</v>
      </c>
      <c r="W251" s="14" t="s">
        <v>139</v>
      </c>
      <c r="X251" s="14" t="s">
        <v>92</v>
      </c>
    </row>
    <row r="252" customFormat="false" ht="23.85" hidden="false" customHeight="false" outlineLevel="0" collapsed="false">
      <c r="A252" s="10" t="s">
        <v>623</v>
      </c>
      <c r="B252" s="15" t="s">
        <v>385</v>
      </c>
      <c r="C252" s="15" t="s">
        <v>324</v>
      </c>
      <c r="D252" s="15" t="s">
        <v>177</v>
      </c>
      <c r="E252" s="15" t="s">
        <v>38</v>
      </c>
      <c r="F252" s="15" t="s">
        <v>233</v>
      </c>
      <c r="G252" s="15" t="s">
        <v>179</v>
      </c>
      <c r="H252" s="15" t="n">
        <v>1992</v>
      </c>
      <c r="I252" s="11" t="n">
        <v>459</v>
      </c>
      <c r="J252" s="11" t="n">
        <v>313.6</v>
      </c>
      <c r="K252" s="11" t="n">
        <v>211.4</v>
      </c>
      <c r="L252" s="12" t="n">
        <f aca="false">(J252-K252)/K252</f>
        <v>0.483443708609272</v>
      </c>
      <c r="M252" s="11" t="n">
        <v>294.3</v>
      </c>
      <c r="N252" s="15" t="s">
        <v>263</v>
      </c>
      <c r="O252" s="11" t="n">
        <v>111.9</v>
      </c>
      <c r="P252" s="11" t="n">
        <v>1782</v>
      </c>
      <c r="Q252" s="15" t="s">
        <v>117</v>
      </c>
      <c r="R252" s="15" t="s">
        <v>21</v>
      </c>
      <c r="S252" s="15" t="s">
        <v>307</v>
      </c>
      <c r="T252" s="15" t="s">
        <v>181</v>
      </c>
      <c r="U252" s="15" t="s">
        <v>248</v>
      </c>
      <c r="V252" s="15" t="s">
        <v>21</v>
      </c>
      <c r="W252" s="15" t="s">
        <v>214</v>
      </c>
      <c r="X252" s="15" t="s">
        <v>120</v>
      </c>
    </row>
    <row r="253" customFormat="false" ht="23.85" hidden="false" customHeight="false" outlineLevel="0" collapsed="false">
      <c r="A253" s="7" t="s">
        <v>624</v>
      </c>
      <c r="B253" s="14" t="s">
        <v>387</v>
      </c>
      <c r="C253" s="14" t="s">
        <v>261</v>
      </c>
      <c r="D253" s="14" t="s">
        <v>177</v>
      </c>
      <c r="E253" s="14" t="s">
        <v>50</v>
      </c>
      <c r="F253" s="14" t="s">
        <v>82</v>
      </c>
      <c r="G253" s="14" t="s">
        <v>207</v>
      </c>
      <c r="H253" s="14" t="n">
        <v>2013</v>
      </c>
      <c r="I253" s="9" t="n">
        <v>398</v>
      </c>
      <c r="J253" s="9" t="n">
        <v>126.6</v>
      </c>
      <c r="K253" s="9" t="n">
        <v>113.2</v>
      </c>
      <c r="L253" s="13" t="n">
        <f aca="false">(J253-K253)/K253</f>
        <v>0.118374558303887</v>
      </c>
      <c r="M253" s="9" t="n">
        <v>0</v>
      </c>
      <c r="N253" s="14" t="s">
        <v>193</v>
      </c>
      <c r="O253" s="9" t="n">
        <v>0</v>
      </c>
      <c r="P253" s="9" t="n">
        <v>0</v>
      </c>
      <c r="Q253" s="14" t="s">
        <v>117</v>
      </c>
      <c r="R253" s="14" t="s">
        <v>21</v>
      </c>
      <c r="S253" s="14" t="s">
        <v>459</v>
      </c>
      <c r="T253" s="14" t="s">
        <v>181</v>
      </c>
      <c r="U253" s="14" t="s">
        <v>303</v>
      </c>
      <c r="V253" s="14" t="s">
        <v>21</v>
      </c>
      <c r="W253" s="14" t="s">
        <v>214</v>
      </c>
      <c r="X253" s="14" t="s">
        <v>120</v>
      </c>
    </row>
    <row r="254" customFormat="false" ht="23.85" hidden="false" customHeight="false" outlineLevel="0" collapsed="false">
      <c r="A254" s="10" t="s">
        <v>625</v>
      </c>
      <c r="B254" s="15" t="s">
        <v>389</v>
      </c>
      <c r="C254" s="15" t="s">
        <v>622</v>
      </c>
      <c r="D254" s="15" t="s">
        <v>239</v>
      </c>
      <c r="E254" s="15" t="s">
        <v>38</v>
      </c>
      <c r="F254" s="15" t="s">
        <v>44</v>
      </c>
      <c r="G254" s="15" t="s">
        <v>366</v>
      </c>
      <c r="H254" s="15" t="n">
        <v>2011</v>
      </c>
      <c r="I254" s="11" t="n">
        <v>410</v>
      </c>
      <c r="J254" s="11" t="n">
        <v>211.8</v>
      </c>
      <c r="K254" s="11" t="n">
        <v>143.4</v>
      </c>
      <c r="L254" s="12" t="n">
        <f aca="false">(J254-K254)/K254</f>
        <v>0.476987447698745</v>
      </c>
      <c r="M254" s="11" t="n">
        <v>148.6</v>
      </c>
      <c r="N254" s="15" t="s">
        <v>193</v>
      </c>
      <c r="O254" s="11" t="n">
        <v>86.8</v>
      </c>
      <c r="P254" s="11" t="n">
        <v>647</v>
      </c>
      <c r="Q254" s="15" t="s">
        <v>117</v>
      </c>
      <c r="R254" s="15" t="s">
        <v>21</v>
      </c>
      <c r="S254" s="15" t="s">
        <v>307</v>
      </c>
      <c r="T254" s="15" t="s">
        <v>88</v>
      </c>
      <c r="U254" s="15" t="s">
        <v>235</v>
      </c>
      <c r="V254" s="15" t="s">
        <v>21</v>
      </c>
      <c r="W254" s="15" t="s">
        <v>129</v>
      </c>
      <c r="X254" s="15" t="s">
        <v>92</v>
      </c>
    </row>
    <row r="255" customFormat="false" ht="23.85" hidden="false" customHeight="false" outlineLevel="0" collapsed="false">
      <c r="A255" s="7" t="s">
        <v>626</v>
      </c>
      <c r="B255" s="14" t="s">
        <v>175</v>
      </c>
      <c r="C255" s="14" t="s">
        <v>176</v>
      </c>
      <c r="D255" s="14" t="s">
        <v>177</v>
      </c>
      <c r="E255" s="14" t="s">
        <v>44</v>
      </c>
      <c r="F255" s="14" t="s">
        <v>47</v>
      </c>
      <c r="G255" s="14" t="s">
        <v>151</v>
      </c>
      <c r="H255" s="14" t="n">
        <v>2013</v>
      </c>
      <c r="I255" s="9" t="n">
        <v>10</v>
      </c>
      <c r="J255" s="9" t="n">
        <v>7.8</v>
      </c>
      <c r="K255" s="9" t="n">
        <v>5.9</v>
      </c>
      <c r="L255" s="13" t="n">
        <f aca="false">(J255-K255)/K255</f>
        <v>0.322033898305085</v>
      </c>
      <c r="M255" s="9" t="n">
        <v>3.5</v>
      </c>
      <c r="N255" s="14" t="s">
        <v>188</v>
      </c>
      <c r="O255" s="9" t="n">
        <v>0.8</v>
      </c>
      <c r="P255" s="9" t="n">
        <v>0</v>
      </c>
      <c r="Q255" s="14" t="s">
        <v>117</v>
      </c>
      <c r="R255" s="14" t="s">
        <v>21</v>
      </c>
      <c r="S255" s="14" t="s">
        <v>302</v>
      </c>
      <c r="T255" s="14" t="s">
        <v>181</v>
      </c>
      <c r="U255" s="14" t="s">
        <v>303</v>
      </c>
      <c r="V255" s="14" t="s">
        <v>21</v>
      </c>
      <c r="W255" s="14" t="s">
        <v>148</v>
      </c>
      <c r="X255" s="14" t="s">
        <v>120</v>
      </c>
    </row>
    <row r="256" customFormat="false" ht="23.85" hidden="false" customHeight="false" outlineLevel="0" collapsed="false">
      <c r="A256" s="10" t="s">
        <v>627</v>
      </c>
      <c r="B256" s="15" t="s">
        <v>185</v>
      </c>
      <c r="C256" s="15" t="s">
        <v>412</v>
      </c>
      <c r="D256" s="15" t="s">
        <v>177</v>
      </c>
      <c r="E256" s="15" t="s">
        <v>47</v>
      </c>
      <c r="F256" s="15" t="s">
        <v>50</v>
      </c>
      <c r="G256" s="15" t="s">
        <v>151</v>
      </c>
      <c r="H256" s="15" t="n">
        <v>1996</v>
      </c>
      <c r="I256" s="11" t="n">
        <v>57</v>
      </c>
      <c r="J256" s="11" t="n">
        <v>41.4</v>
      </c>
      <c r="K256" s="11" t="n">
        <v>37.1</v>
      </c>
      <c r="L256" s="12" t="n">
        <f aca="false">(J256-K256)/K256</f>
        <v>0.115902964959569</v>
      </c>
      <c r="M256" s="11" t="n">
        <v>105.2</v>
      </c>
      <c r="N256" s="15" t="s">
        <v>193</v>
      </c>
      <c r="O256" s="11" t="n">
        <v>61.7</v>
      </c>
      <c r="P256" s="11" t="n">
        <v>590</v>
      </c>
      <c r="Q256" s="15" t="s">
        <v>117</v>
      </c>
      <c r="R256" s="15" t="s">
        <v>21</v>
      </c>
      <c r="S256" s="15" t="s">
        <v>189</v>
      </c>
      <c r="T256" s="15" t="s">
        <v>108</v>
      </c>
      <c r="U256" s="15" t="s">
        <v>195</v>
      </c>
      <c r="V256" s="15" t="s">
        <v>21</v>
      </c>
      <c r="W256" s="15" t="s">
        <v>214</v>
      </c>
      <c r="X256" s="15" t="s">
        <v>140</v>
      </c>
    </row>
    <row r="257" customFormat="false" ht="23.85" hidden="false" customHeight="false" outlineLevel="0" collapsed="false">
      <c r="A257" s="7" t="s">
        <v>628</v>
      </c>
      <c r="B257" s="14" t="s">
        <v>192</v>
      </c>
      <c r="C257" s="14" t="s">
        <v>198</v>
      </c>
      <c r="D257" s="14" t="s">
        <v>199</v>
      </c>
      <c r="E257" s="14" t="s">
        <v>44</v>
      </c>
      <c r="F257" s="14" t="s">
        <v>178</v>
      </c>
      <c r="G257" s="14" t="s">
        <v>276</v>
      </c>
      <c r="H257" s="14" t="n">
        <v>2002</v>
      </c>
      <c r="I257" s="9" t="n">
        <v>16</v>
      </c>
      <c r="J257" s="9" t="n">
        <v>8</v>
      </c>
      <c r="K257" s="9" t="n">
        <v>7.1</v>
      </c>
      <c r="L257" s="13" t="n">
        <f aca="false">(J257-K257)/K257</f>
        <v>0.126760563380282</v>
      </c>
      <c r="M257" s="9" t="n">
        <v>6.5</v>
      </c>
      <c r="N257" s="14" t="s">
        <v>125</v>
      </c>
      <c r="O257" s="9" t="n">
        <v>2.6</v>
      </c>
      <c r="P257" s="9" t="n">
        <v>107</v>
      </c>
      <c r="Q257" s="14" t="s">
        <v>85</v>
      </c>
      <c r="R257" s="14" t="s">
        <v>629</v>
      </c>
      <c r="S257" s="14" t="s">
        <v>180</v>
      </c>
      <c r="T257" s="14" t="s">
        <v>108</v>
      </c>
      <c r="U257" s="14" t="s">
        <v>219</v>
      </c>
      <c r="V257" s="14" t="s">
        <v>21</v>
      </c>
      <c r="W257" s="14" t="s">
        <v>139</v>
      </c>
      <c r="X257" s="14" t="s">
        <v>120</v>
      </c>
    </row>
    <row r="258" customFormat="false" ht="23.85" hidden="false" customHeight="false" outlineLevel="0" collapsed="false">
      <c r="A258" s="10" t="s">
        <v>630</v>
      </c>
      <c r="B258" s="15" t="s">
        <v>197</v>
      </c>
      <c r="C258" s="15" t="s">
        <v>186</v>
      </c>
      <c r="D258" s="15" t="s">
        <v>81</v>
      </c>
      <c r="E258" s="15" t="s">
        <v>38</v>
      </c>
      <c r="F258" s="15" t="s">
        <v>233</v>
      </c>
      <c r="G258" s="15" t="s">
        <v>242</v>
      </c>
      <c r="H258" s="15" t="n">
        <v>1996</v>
      </c>
      <c r="I258" s="11" t="n">
        <v>311</v>
      </c>
      <c r="J258" s="11" t="n">
        <v>76.5</v>
      </c>
      <c r="K258" s="11" t="n">
        <v>56.9</v>
      </c>
      <c r="L258" s="12" t="n">
        <f aca="false">(J258-K258)/K258</f>
        <v>0.344463971880492</v>
      </c>
      <c r="M258" s="11" t="n">
        <v>9</v>
      </c>
      <c r="N258" s="15" t="s">
        <v>84</v>
      </c>
      <c r="O258" s="11" t="n">
        <v>4.1</v>
      </c>
      <c r="P258" s="11" t="n">
        <v>365</v>
      </c>
      <c r="Q258" s="15" t="s">
        <v>85</v>
      </c>
      <c r="R258" s="15" t="s">
        <v>631</v>
      </c>
      <c r="S258" s="15" t="s">
        <v>203</v>
      </c>
      <c r="T258" s="15" t="s">
        <v>88</v>
      </c>
      <c r="U258" s="15" t="s">
        <v>89</v>
      </c>
      <c r="V258" s="15" t="s">
        <v>21</v>
      </c>
      <c r="W258" s="15" t="s">
        <v>214</v>
      </c>
      <c r="X258" s="15" t="s">
        <v>140</v>
      </c>
    </row>
    <row r="259" customFormat="false" ht="23.85" hidden="false" customHeight="false" outlineLevel="0" collapsed="false">
      <c r="A259" s="7" t="s">
        <v>632</v>
      </c>
      <c r="B259" s="14" t="s">
        <v>205</v>
      </c>
      <c r="C259" s="14" t="s">
        <v>275</v>
      </c>
      <c r="D259" s="14" t="s">
        <v>177</v>
      </c>
      <c r="E259" s="14" t="s">
        <v>50</v>
      </c>
      <c r="F259" s="14" t="s">
        <v>44</v>
      </c>
      <c r="G259" s="14" t="s">
        <v>212</v>
      </c>
      <c r="H259" s="14" t="n">
        <v>2017</v>
      </c>
      <c r="I259" s="9" t="n">
        <v>13</v>
      </c>
      <c r="J259" s="9" t="n">
        <v>4.6</v>
      </c>
      <c r="K259" s="9" t="n">
        <v>3.7</v>
      </c>
      <c r="L259" s="13" t="n">
        <f aca="false">(J259-K259)/K259</f>
        <v>0.243243243243243</v>
      </c>
      <c r="M259" s="9" t="n">
        <v>3.4</v>
      </c>
      <c r="N259" s="14" t="s">
        <v>208</v>
      </c>
      <c r="O259" s="9" t="n">
        <v>1.8</v>
      </c>
      <c r="P259" s="9" t="n">
        <v>0</v>
      </c>
      <c r="Q259" s="14" t="s">
        <v>117</v>
      </c>
      <c r="R259" s="14" t="s">
        <v>21</v>
      </c>
      <c r="S259" s="14" t="s">
        <v>180</v>
      </c>
      <c r="T259" s="14" t="s">
        <v>88</v>
      </c>
      <c r="U259" s="14" t="s">
        <v>235</v>
      </c>
      <c r="V259" s="14" t="s">
        <v>21</v>
      </c>
      <c r="W259" s="14" t="s">
        <v>148</v>
      </c>
      <c r="X259" s="14" t="s">
        <v>120</v>
      </c>
    </row>
    <row r="260" customFormat="false" ht="23.85" hidden="false" customHeight="false" outlineLevel="0" collapsed="false">
      <c r="A260" s="10" t="s">
        <v>633</v>
      </c>
      <c r="B260" s="15" t="s">
        <v>210</v>
      </c>
      <c r="C260" s="15" t="s">
        <v>398</v>
      </c>
      <c r="D260" s="15" t="s">
        <v>96</v>
      </c>
      <c r="E260" s="15" t="s">
        <v>38</v>
      </c>
      <c r="F260" s="15" t="s">
        <v>233</v>
      </c>
      <c r="G260" s="15" t="s">
        <v>207</v>
      </c>
      <c r="H260" s="15" t="n">
        <v>2011</v>
      </c>
      <c r="I260" s="11" t="n">
        <v>2494</v>
      </c>
      <c r="J260" s="11" t="n">
        <v>589.3</v>
      </c>
      <c r="K260" s="11" t="n">
        <v>471</v>
      </c>
      <c r="L260" s="12" t="n">
        <f aca="false">(J260-K260)/K260</f>
        <v>0.251167728237792</v>
      </c>
      <c r="M260" s="11" t="n">
        <v>0</v>
      </c>
      <c r="N260" s="15" t="s">
        <v>263</v>
      </c>
      <c r="O260" s="11" t="n">
        <v>0</v>
      </c>
      <c r="P260" s="11" t="n">
        <v>0</v>
      </c>
      <c r="Q260" s="15" t="s">
        <v>117</v>
      </c>
      <c r="R260" s="15" t="s">
        <v>21</v>
      </c>
      <c r="S260" s="15" t="s">
        <v>268</v>
      </c>
      <c r="T260" s="15" t="s">
        <v>190</v>
      </c>
      <c r="U260" s="15" t="s">
        <v>195</v>
      </c>
      <c r="V260" s="15" t="s">
        <v>21</v>
      </c>
      <c r="W260" s="15" t="s">
        <v>214</v>
      </c>
      <c r="X260" s="15" t="s">
        <v>92</v>
      </c>
    </row>
    <row r="261" customFormat="false" ht="23.85" hidden="false" customHeight="false" outlineLevel="0" collapsed="false">
      <c r="A261" s="7" t="s">
        <v>634</v>
      </c>
      <c r="B261" s="14" t="s">
        <v>216</v>
      </c>
      <c r="C261" s="14" t="s">
        <v>271</v>
      </c>
      <c r="D261" s="14" t="s">
        <v>272</v>
      </c>
      <c r="E261" s="14" t="s">
        <v>82</v>
      </c>
      <c r="F261" s="14" t="s">
        <v>35</v>
      </c>
      <c r="G261" s="14" t="s">
        <v>280</v>
      </c>
      <c r="H261" s="14" t="n">
        <v>1995</v>
      </c>
      <c r="I261" s="9" t="n">
        <v>100</v>
      </c>
      <c r="J261" s="9" t="n">
        <v>34.4</v>
      </c>
      <c r="K261" s="9" t="n">
        <v>25.1</v>
      </c>
      <c r="L261" s="13" t="n">
        <f aca="false">(J261-K261)/K261</f>
        <v>0.370517928286853</v>
      </c>
      <c r="M261" s="9" t="n">
        <v>176.1</v>
      </c>
      <c r="N261" s="14" t="s">
        <v>263</v>
      </c>
      <c r="O261" s="9" t="n">
        <v>85.2</v>
      </c>
      <c r="P261" s="9" t="n">
        <v>243</v>
      </c>
      <c r="Q261" s="14" t="s">
        <v>117</v>
      </c>
      <c r="R261" s="14" t="s">
        <v>21</v>
      </c>
      <c r="S261" s="14" t="s">
        <v>247</v>
      </c>
      <c r="T261" s="14" t="s">
        <v>108</v>
      </c>
      <c r="U261" s="14" t="s">
        <v>235</v>
      </c>
      <c r="V261" s="14" t="s">
        <v>21</v>
      </c>
      <c r="W261" s="14" t="s">
        <v>101</v>
      </c>
      <c r="X261" s="14" t="s">
        <v>92</v>
      </c>
    </row>
    <row r="262" customFormat="false" ht="23.85" hidden="false" customHeight="false" outlineLevel="0" collapsed="false">
      <c r="A262" s="10" t="s">
        <v>635</v>
      </c>
      <c r="B262" s="15" t="s">
        <v>221</v>
      </c>
      <c r="C262" s="15" t="s">
        <v>275</v>
      </c>
      <c r="D262" s="15" t="s">
        <v>177</v>
      </c>
      <c r="E262" s="15" t="s">
        <v>38</v>
      </c>
      <c r="F262" s="15" t="s">
        <v>82</v>
      </c>
      <c r="G262" s="15" t="s">
        <v>212</v>
      </c>
      <c r="H262" s="15" t="n">
        <v>1990</v>
      </c>
      <c r="I262" s="11" t="n">
        <v>116</v>
      </c>
      <c r="J262" s="11" t="n">
        <v>47.6</v>
      </c>
      <c r="K262" s="11" t="n">
        <v>40.6</v>
      </c>
      <c r="L262" s="12" t="n">
        <f aca="false">(J262-K262)/K262</f>
        <v>0.172413793103448</v>
      </c>
      <c r="M262" s="11" t="n">
        <v>0</v>
      </c>
      <c r="N262" s="15" t="s">
        <v>193</v>
      </c>
      <c r="O262" s="11" t="n">
        <v>0</v>
      </c>
      <c r="P262" s="11" t="n">
        <v>0</v>
      </c>
      <c r="Q262" s="15" t="s">
        <v>117</v>
      </c>
      <c r="R262" s="15" t="s">
        <v>21</v>
      </c>
      <c r="S262" s="15" t="s">
        <v>213</v>
      </c>
      <c r="T262" s="15" t="s">
        <v>108</v>
      </c>
      <c r="U262" s="15" t="s">
        <v>195</v>
      </c>
      <c r="V262" s="15" t="s">
        <v>21</v>
      </c>
      <c r="W262" s="15" t="s">
        <v>249</v>
      </c>
      <c r="X262" s="15" t="s">
        <v>92</v>
      </c>
    </row>
    <row r="263" customFormat="false" ht="23.85" hidden="false" customHeight="false" outlineLevel="0" collapsed="false">
      <c r="A263" s="7" t="s">
        <v>636</v>
      </c>
      <c r="B263" s="14" t="s">
        <v>226</v>
      </c>
      <c r="C263" s="14" t="s">
        <v>198</v>
      </c>
      <c r="D263" s="14" t="s">
        <v>199</v>
      </c>
      <c r="E263" s="14" t="s">
        <v>47</v>
      </c>
      <c r="F263" s="14" t="s">
        <v>82</v>
      </c>
      <c r="G263" s="14" t="s">
        <v>366</v>
      </c>
      <c r="H263" s="14" t="n">
        <v>2004</v>
      </c>
      <c r="I263" s="9" t="n">
        <v>33</v>
      </c>
      <c r="J263" s="9" t="n">
        <v>7.8</v>
      </c>
      <c r="K263" s="9" t="n">
        <v>7</v>
      </c>
      <c r="L263" s="13" t="n">
        <f aca="false">(J263-K263)/K263</f>
        <v>0.114285714285714</v>
      </c>
      <c r="M263" s="9" t="n">
        <v>27.6</v>
      </c>
      <c r="N263" s="14" t="s">
        <v>208</v>
      </c>
      <c r="O263" s="9" t="n">
        <v>6.7</v>
      </c>
      <c r="P263" s="9" t="n">
        <v>0</v>
      </c>
      <c r="Q263" s="14" t="s">
        <v>117</v>
      </c>
      <c r="R263" s="14" t="s">
        <v>21</v>
      </c>
      <c r="S263" s="14" t="s">
        <v>258</v>
      </c>
      <c r="T263" s="14" t="s">
        <v>190</v>
      </c>
      <c r="U263" s="14" t="s">
        <v>195</v>
      </c>
      <c r="V263" s="14" t="s">
        <v>21</v>
      </c>
      <c r="W263" s="14" t="s">
        <v>111</v>
      </c>
      <c r="X263" s="14" t="s">
        <v>92</v>
      </c>
    </row>
    <row r="264" customFormat="false" ht="23.85" hidden="false" customHeight="false" outlineLevel="0" collapsed="false">
      <c r="A264" s="10" t="s">
        <v>637</v>
      </c>
      <c r="B264" s="15" t="s">
        <v>231</v>
      </c>
      <c r="C264" s="15" t="s">
        <v>232</v>
      </c>
      <c r="D264" s="15" t="s">
        <v>96</v>
      </c>
      <c r="E264" s="15" t="s">
        <v>47</v>
      </c>
      <c r="F264" s="15" t="s">
        <v>223</v>
      </c>
      <c r="G264" s="15" t="s">
        <v>207</v>
      </c>
      <c r="H264" s="15" t="n">
        <v>1995</v>
      </c>
      <c r="I264" s="11" t="n">
        <v>1021</v>
      </c>
      <c r="J264" s="11" t="n">
        <v>563.6</v>
      </c>
      <c r="K264" s="11" t="n">
        <v>464.4</v>
      </c>
      <c r="L264" s="12" t="n">
        <f aca="false">(J264-K264)/K264</f>
        <v>0.213608957795004</v>
      </c>
      <c r="M264" s="11" t="n">
        <v>0</v>
      </c>
      <c r="N264" s="15" t="s">
        <v>294</v>
      </c>
      <c r="O264" s="11" t="n">
        <v>0</v>
      </c>
      <c r="P264" s="11" t="n">
        <v>0</v>
      </c>
      <c r="Q264" s="15" t="s">
        <v>117</v>
      </c>
      <c r="R264" s="15" t="s">
        <v>21</v>
      </c>
      <c r="S264" s="15" t="s">
        <v>302</v>
      </c>
      <c r="T264" s="15" t="s">
        <v>108</v>
      </c>
      <c r="U264" s="15" t="s">
        <v>248</v>
      </c>
      <c r="V264" s="15" t="s">
        <v>21</v>
      </c>
      <c r="W264" s="15" t="s">
        <v>249</v>
      </c>
      <c r="X264" s="15" t="s">
        <v>120</v>
      </c>
    </row>
    <row r="265" customFormat="false" ht="23.85" hidden="false" customHeight="false" outlineLevel="0" collapsed="false">
      <c r="A265" s="7" t="s">
        <v>638</v>
      </c>
      <c r="B265" s="14" t="s">
        <v>237</v>
      </c>
      <c r="C265" s="14" t="s">
        <v>301</v>
      </c>
      <c r="D265" s="14" t="s">
        <v>199</v>
      </c>
      <c r="E265" s="14" t="s">
        <v>47</v>
      </c>
      <c r="F265" s="14" t="s">
        <v>44</v>
      </c>
      <c r="G265" s="14" t="s">
        <v>133</v>
      </c>
      <c r="H265" s="14" t="n">
        <v>2019</v>
      </c>
      <c r="I265" s="9" t="n">
        <v>47</v>
      </c>
      <c r="J265" s="9" t="n">
        <v>19.5</v>
      </c>
      <c r="K265" s="9" t="n">
        <v>12.3</v>
      </c>
      <c r="L265" s="13" t="n">
        <f aca="false">(J265-K265)/K265</f>
        <v>0.585365853658536</v>
      </c>
      <c r="M265" s="9" t="n">
        <v>0</v>
      </c>
      <c r="N265" s="14" t="s">
        <v>208</v>
      </c>
      <c r="O265" s="9" t="n">
        <v>0</v>
      </c>
      <c r="P265" s="9" t="n">
        <v>0</v>
      </c>
      <c r="Q265" s="14" t="s">
        <v>117</v>
      </c>
      <c r="R265" s="14" t="s">
        <v>21</v>
      </c>
      <c r="S265" s="14" t="s">
        <v>200</v>
      </c>
      <c r="T265" s="14" t="s">
        <v>181</v>
      </c>
      <c r="U265" s="14" t="s">
        <v>281</v>
      </c>
      <c r="V265" s="14" t="s">
        <v>21</v>
      </c>
      <c r="W265" s="14" t="s">
        <v>183</v>
      </c>
      <c r="X265" s="14" t="s">
        <v>92</v>
      </c>
    </row>
    <row r="266" customFormat="false" ht="23.85" hidden="false" customHeight="false" outlineLevel="0" collapsed="false">
      <c r="A266" s="10" t="s">
        <v>639</v>
      </c>
      <c r="B266" s="15" t="s">
        <v>241</v>
      </c>
      <c r="C266" s="15" t="s">
        <v>306</v>
      </c>
      <c r="D266" s="15" t="s">
        <v>177</v>
      </c>
      <c r="E266" s="15" t="s">
        <v>47</v>
      </c>
      <c r="F266" s="15" t="s">
        <v>233</v>
      </c>
      <c r="G266" s="15" t="s">
        <v>280</v>
      </c>
      <c r="H266" s="15" t="n">
        <v>2019</v>
      </c>
      <c r="I266" s="11" t="n">
        <v>112</v>
      </c>
      <c r="J266" s="11" t="n">
        <v>103.1</v>
      </c>
      <c r="K266" s="11" t="n">
        <v>66.9</v>
      </c>
      <c r="L266" s="12" t="n">
        <f aca="false">(J266-K266)/K266</f>
        <v>0.541106128550075</v>
      </c>
      <c r="M266" s="11" t="n">
        <v>132.8</v>
      </c>
      <c r="N266" s="15" t="s">
        <v>84</v>
      </c>
      <c r="O266" s="11" t="n">
        <v>31.7</v>
      </c>
      <c r="P266" s="11" t="n">
        <v>789</v>
      </c>
      <c r="Q266" s="15" t="s">
        <v>85</v>
      </c>
      <c r="R266" s="15" t="s">
        <v>640</v>
      </c>
      <c r="S266" s="15" t="s">
        <v>247</v>
      </c>
      <c r="T266" s="15" t="s">
        <v>190</v>
      </c>
      <c r="U266" s="15" t="s">
        <v>303</v>
      </c>
      <c r="V266" s="15" t="s">
        <v>21</v>
      </c>
      <c r="W266" s="15" t="s">
        <v>139</v>
      </c>
      <c r="X266" s="15" t="s">
        <v>140</v>
      </c>
    </row>
    <row r="267" customFormat="false" ht="23.85" hidden="false" customHeight="false" outlineLevel="0" collapsed="false">
      <c r="A267" s="7" t="s">
        <v>641</v>
      </c>
      <c r="B267" s="14" t="s">
        <v>244</v>
      </c>
      <c r="C267" s="14" t="s">
        <v>642</v>
      </c>
      <c r="D267" s="14" t="s">
        <v>239</v>
      </c>
      <c r="E267" s="14" t="s">
        <v>44</v>
      </c>
      <c r="F267" s="14" t="s">
        <v>82</v>
      </c>
      <c r="G267" s="14" t="s">
        <v>284</v>
      </c>
      <c r="H267" s="14" t="n">
        <v>2005</v>
      </c>
      <c r="I267" s="9" t="n">
        <v>766</v>
      </c>
      <c r="J267" s="9" t="n">
        <v>309.3</v>
      </c>
      <c r="K267" s="9" t="n">
        <v>203.1</v>
      </c>
      <c r="L267" s="13" t="n">
        <f aca="false">(J267-K267)/K267</f>
        <v>0.522895125553914</v>
      </c>
      <c r="M267" s="9" t="n">
        <v>0</v>
      </c>
      <c r="N267" s="14" t="s">
        <v>263</v>
      </c>
      <c r="O267" s="9" t="n">
        <v>0</v>
      </c>
      <c r="P267" s="9" t="n">
        <v>0</v>
      </c>
      <c r="Q267" s="14" t="s">
        <v>117</v>
      </c>
      <c r="R267" s="14" t="s">
        <v>21</v>
      </c>
      <c r="S267" s="14" t="s">
        <v>218</v>
      </c>
      <c r="T267" s="14" t="s">
        <v>108</v>
      </c>
      <c r="U267" s="14" t="s">
        <v>195</v>
      </c>
      <c r="V267" s="14" t="s">
        <v>21</v>
      </c>
      <c r="W267" s="14" t="s">
        <v>139</v>
      </c>
      <c r="X267" s="14" t="s">
        <v>120</v>
      </c>
    </row>
    <row r="268" customFormat="false" ht="23.85" hidden="false" customHeight="false" outlineLevel="0" collapsed="false">
      <c r="A268" s="10" t="s">
        <v>643</v>
      </c>
      <c r="B268" s="15" t="s">
        <v>251</v>
      </c>
      <c r="C268" s="15" t="s">
        <v>245</v>
      </c>
      <c r="D268" s="15" t="s">
        <v>96</v>
      </c>
      <c r="E268" s="15" t="s">
        <v>35</v>
      </c>
      <c r="F268" s="15" t="s">
        <v>200</v>
      </c>
      <c r="G268" s="15" t="s">
        <v>179</v>
      </c>
      <c r="H268" s="15" t="n">
        <v>2019</v>
      </c>
      <c r="I268" s="11" t="n">
        <v>46</v>
      </c>
      <c r="J268" s="11" t="n">
        <v>18.6</v>
      </c>
      <c r="K268" s="11" t="n">
        <v>12.2</v>
      </c>
      <c r="L268" s="12" t="n">
        <f aca="false">(J268-K268)/K268</f>
        <v>0.524590163934427</v>
      </c>
      <c r="M268" s="11" t="n">
        <v>6.9</v>
      </c>
      <c r="N268" s="15" t="s">
        <v>116</v>
      </c>
      <c r="O268" s="11" t="n">
        <v>2.4</v>
      </c>
      <c r="P268" s="11" t="n">
        <v>0</v>
      </c>
      <c r="Q268" s="15" t="s">
        <v>117</v>
      </c>
      <c r="R268" s="15" t="s">
        <v>21</v>
      </c>
      <c r="S268" s="15" t="s">
        <v>203</v>
      </c>
      <c r="T268" s="15" t="s">
        <v>88</v>
      </c>
      <c r="U268" s="15" t="s">
        <v>195</v>
      </c>
      <c r="V268" s="15" t="s">
        <v>21</v>
      </c>
      <c r="W268" s="15" t="s">
        <v>129</v>
      </c>
      <c r="X268" s="15" t="s">
        <v>120</v>
      </c>
    </row>
    <row r="269" customFormat="false" ht="23.85" hidden="false" customHeight="false" outlineLevel="0" collapsed="false">
      <c r="A269" s="7" t="s">
        <v>644</v>
      </c>
      <c r="B269" s="14" t="s">
        <v>255</v>
      </c>
      <c r="C269" s="14" t="s">
        <v>351</v>
      </c>
      <c r="D269" s="14" t="s">
        <v>96</v>
      </c>
      <c r="E269" s="14" t="s">
        <v>50</v>
      </c>
      <c r="F269" s="14" t="s">
        <v>38</v>
      </c>
      <c r="G269" s="14" t="s">
        <v>242</v>
      </c>
      <c r="H269" s="14" t="n">
        <v>1992</v>
      </c>
      <c r="I269" s="9" t="n">
        <v>1692</v>
      </c>
      <c r="J269" s="9" t="n">
        <v>565.7</v>
      </c>
      <c r="K269" s="9" t="n">
        <v>364.5</v>
      </c>
      <c r="L269" s="13" t="n">
        <f aca="false">(J269-K269)/K269</f>
        <v>0.5519890260631</v>
      </c>
      <c r="M269" s="9" t="n">
        <v>52.2</v>
      </c>
      <c r="N269" s="14" t="s">
        <v>134</v>
      </c>
      <c r="O269" s="9" t="n">
        <v>11.9</v>
      </c>
      <c r="P269" s="9" t="n">
        <v>0</v>
      </c>
      <c r="Q269" s="14" t="s">
        <v>117</v>
      </c>
      <c r="R269" s="14" t="s">
        <v>21</v>
      </c>
      <c r="S269" s="14" t="s">
        <v>459</v>
      </c>
      <c r="T269" s="14" t="s">
        <v>108</v>
      </c>
      <c r="U269" s="14" t="s">
        <v>235</v>
      </c>
      <c r="V269" s="14" t="s">
        <v>21</v>
      </c>
      <c r="W269" s="14" t="s">
        <v>148</v>
      </c>
      <c r="X269" s="14" t="s">
        <v>92</v>
      </c>
    </row>
    <row r="270" customFormat="false" ht="23.85" hidden="false" customHeight="false" outlineLevel="0" collapsed="false">
      <c r="A270" s="10" t="s">
        <v>645</v>
      </c>
      <c r="B270" s="15" t="s">
        <v>260</v>
      </c>
      <c r="C270" s="15" t="s">
        <v>466</v>
      </c>
      <c r="D270" s="15" t="s">
        <v>96</v>
      </c>
      <c r="E270" s="15" t="s">
        <v>38</v>
      </c>
      <c r="F270" s="15" t="s">
        <v>35</v>
      </c>
      <c r="G270" s="15" t="s">
        <v>392</v>
      </c>
      <c r="H270" s="15" t="n">
        <v>2003</v>
      </c>
      <c r="I270" s="11" t="n">
        <v>1052</v>
      </c>
      <c r="J270" s="11" t="n">
        <v>469.1</v>
      </c>
      <c r="K270" s="11" t="n">
        <v>354.9</v>
      </c>
      <c r="L270" s="12" t="n">
        <f aca="false">(J270-K270)/K270</f>
        <v>0.321780783319245</v>
      </c>
      <c r="M270" s="11" t="n">
        <v>1.1</v>
      </c>
      <c r="N270" s="15" t="s">
        <v>145</v>
      </c>
      <c r="O270" s="11" t="n">
        <v>0.6</v>
      </c>
      <c r="P270" s="11" t="n">
        <v>0</v>
      </c>
      <c r="Q270" s="15" t="s">
        <v>117</v>
      </c>
      <c r="R270" s="15" t="s">
        <v>21</v>
      </c>
      <c r="S270" s="15" t="s">
        <v>189</v>
      </c>
      <c r="T270" s="15" t="s">
        <v>181</v>
      </c>
      <c r="U270" s="15" t="s">
        <v>219</v>
      </c>
      <c r="V270" s="15" t="s">
        <v>21</v>
      </c>
      <c r="W270" s="15" t="s">
        <v>183</v>
      </c>
      <c r="X270" s="15" t="s">
        <v>92</v>
      </c>
    </row>
    <row r="271" customFormat="false" ht="23.85" hidden="false" customHeight="false" outlineLevel="0" collapsed="false">
      <c r="A271" s="7" t="s">
        <v>646</v>
      </c>
      <c r="B271" s="14" t="s">
        <v>265</v>
      </c>
      <c r="C271" s="14" t="s">
        <v>354</v>
      </c>
      <c r="D271" s="14" t="s">
        <v>199</v>
      </c>
      <c r="E271" s="14" t="s">
        <v>35</v>
      </c>
      <c r="F271" s="14" t="s">
        <v>223</v>
      </c>
      <c r="G271" s="14" t="s">
        <v>419</v>
      </c>
      <c r="H271" s="14" t="n">
        <v>2009</v>
      </c>
      <c r="I271" s="9" t="n">
        <v>99</v>
      </c>
      <c r="J271" s="9" t="n">
        <v>43.4</v>
      </c>
      <c r="K271" s="9" t="n">
        <v>30.5</v>
      </c>
      <c r="L271" s="13" t="n">
        <f aca="false">(J271-K271)/K271</f>
        <v>0.422950819672131</v>
      </c>
      <c r="M271" s="9" t="n">
        <v>6.8</v>
      </c>
      <c r="N271" s="14" t="s">
        <v>84</v>
      </c>
      <c r="O271" s="9" t="n">
        <v>3.7</v>
      </c>
      <c r="P271" s="9" t="n">
        <v>365</v>
      </c>
      <c r="Q271" s="14" t="s">
        <v>85</v>
      </c>
      <c r="R271" s="14" t="s">
        <v>647</v>
      </c>
      <c r="S271" s="14" t="s">
        <v>258</v>
      </c>
      <c r="T271" s="14" t="s">
        <v>190</v>
      </c>
      <c r="U271" s="14" t="s">
        <v>303</v>
      </c>
      <c r="V271" s="14" t="s">
        <v>21</v>
      </c>
      <c r="W271" s="14" t="s">
        <v>148</v>
      </c>
      <c r="X271" s="14" t="s">
        <v>92</v>
      </c>
    </row>
    <row r="272" customFormat="false" ht="23.85" hidden="false" customHeight="false" outlineLevel="0" collapsed="false">
      <c r="A272" s="10" t="s">
        <v>648</v>
      </c>
      <c r="B272" s="15" t="s">
        <v>270</v>
      </c>
      <c r="C272" s="15" t="s">
        <v>412</v>
      </c>
      <c r="D272" s="15" t="s">
        <v>177</v>
      </c>
      <c r="E272" s="15" t="s">
        <v>38</v>
      </c>
      <c r="F272" s="15" t="s">
        <v>233</v>
      </c>
      <c r="G272" s="15" t="s">
        <v>262</v>
      </c>
      <c r="H272" s="15" t="n">
        <v>2014</v>
      </c>
      <c r="I272" s="11" t="n">
        <v>92</v>
      </c>
      <c r="J272" s="11" t="n">
        <v>22.5</v>
      </c>
      <c r="K272" s="11" t="n">
        <v>14.7</v>
      </c>
      <c r="L272" s="12" t="n">
        <f aca="false">(J272-K272)/K272</f>
        <v>0.530612244897959</v>
      </c>
      <c r="M272" s="11" t="n">
        <v>683.3</v>
      </c>
      <c r="N272" s="15" t="s">
        <v>134</v>
      </c>
      <c r="O272" s="11" t="n">
        <v>287.5</v>
      </c>
      <c r="P272" s="11" t="n">
        <v>219</v>
      </c>
      <c r="Q272" s="15" t="s">
        <v>117</v>
      </c>
      <c r="R272" s="15" t="s">
        <v>21</v>
      </c>
      <c r="S272" s="15" t="s">
        <v>218</v>
      </c>
      <c r="T272" s="15" t="s">
        <v>88</v>
      </c>
      <c r="U272" s="15" t="s">
        <v>89</v>
      </c>
      <c r="V272" s="15" t="s">
        <v>21</v>
      </c>
      <c r="W272" s="15" t="s">
        <v>139</v>
      </c>
      <c r="X272" s="15" t="s">
        <v>140</v>
      </c>
    </row>
    <row r="273" customFormat="false" ht="23.85" hidden="false" customHeight="false" outlineLevel="0" collapsed="false">
      <c r="A273" s="7" t="s">
        <v>649</v>
      </c>
      <c r="B273" s="14" t="s">
        <v>274</v>
      </c>
      <c r="C273" s="14" t="s">
        <v>404</v>
      </c>
      <c r="D273" s="14" t="s">
        <v>199</v>
      </c>
      <c r="E273" s="14" t="s">
        <v>38</v>
      </c>
      <c r="F273" s="14" t="s">
        <v>178</v>
      </c>
      <c r="G273" s="14" t="s">
        <v>218</v>
      </c>
      <c r="H273" s="14" t="n">
        <v>2015</v>
      </c>
      <c r="I273" s="9" t="n">
        <v>278</v>
      </c>
      <c r="J273" s="9" t="n">
        <v>81.7</v>
      </c>
      <c r="K273" s="9" t="n">
        <v>76.2</v>
      </c>
      <c r="L273" s="13" t="n">
        <f aca="false">(J273-K273)/K273</f>
        <v>0.0721784776902887</v>
      </c>
      <c r="M273" s="9" t="n">
        <v>0</v>
      </c>
      <c r="N273" s="14" t="s">
        <v>294</v>
      </c>
      <c r="O273" s="9" t="n">
        <v>0</v>
      </c>
      <c r="P273" s="9" t="n">
        <v>0</v>
      </c>
      <c r="Q273" s="14" t="s">
        <v>117</v>
      </c>
      <c r="R273" s="14" t="s">
        <v>21</v>
      </c>
      <c r="S273" s="14" t="s">
        <v>194</v>
      </c>
      <c r="T273" s="14" t="s">
        <v>88</v>
      </c>
      <c r="U273" s="14" t="s">
        <v>219</v>
      </c>
      <c r="V273" s="14" t="s">
        <v>21</v>
      </c>
      <c r="W273" s="14" t="s">
        <v>91</v>
      </c>
      <c r="X273" s="14" t="s">
        <v>120</v>
      </c>
    </row>
    <row r="274" customFormat="false" ht="23.85" hidden="false" customHeight="false" outlineLevel="0" collapsed="false">
      <c r="A274" s="10" t="s">
        <v>650</v>
      </c>
      <c r="B274" s="15" t="s">
        <v>279</v>
      </c>
      <c r="C274" s="15" t="s">
        <v>418</v>
      </c>
      <c r="D274" s="15" t="s">
        <v>239</v>
      </c>
      <c r="E274" s="15" t="s">
        <v>35</v>
      </c>
      <c r="F274" s="15" t="s">
        <v>47</v>
      </c>
      <c r="G274" s="15" t="s">
        <v>280</v>
      </c>
      <c r="H274" s="15" t="n">
        <v>1989</v>
      </c>
      <c r="I274" s="11" t="n">
        <v>168</v>
      </c>
      <c r="J274" s="11" t="n">
        <v>50.7</v>
      </c>
      <c r="K274" s="11" t="n">
        <v>31.2</v>
      </c>
      <c r="L274" s="12" t="n">
        <f aca="false">(J274-K274)/K274</f>
        <v>0.625</v>
      </c>
      <c r="M274" s="11" t="n">
        <v>37.9</v>
      </c>
      <c r="N274" s="15" t="s">
        <v>208</v>
      </c>
      <c r="O274" s="11" t="n">
        <v>14.7</v>
      </c>
      <c r="P274" s="11" t="n">
        <v>0</v>
      </c>
      <c r="Q274" s="15" t="s">
        <v>117</v>
      </c>
      <c r="R274" s="15" t="s">
        <v>21</v>
      </c>
      <c r="S274" s="15" t="s">
        <v>180</v>
      </c>
      <c r="T274" s="15" t="s">
        <v>88</v>
      </c>
      <c r="U274" s="15" t="s">
        <v>195</v>
      </c>
      <c r="V274" s="15" t="s">
        <v>21</v>
      </c>
      <c r="W274" s="15" t="s">
        <v>101</v>
      </c>
      <c r="X274" s="15" t="s">
        <v>140</v>
      </c>
    </row>
    <row r="275" customFormat="false" ht="23.85" hidden="false" customHeight="false" outlineLevel="0" collapsed="false">
      <c r="A275" s="7" t="s">
        <v>651</v>
      </c>
      <c r="B275" s="14" t="s">
        <v>283</v>
      </c>
      <c r="C275" s="14" t="s">
        <v>351</v>
      </c>
      <c r="D275" s="14" t="s">
        <v>96</v>
      </c>
      <c r="E275" s="14" t="s">
        <v>50</v>
      </c>
      <c r="F275" s="14" t="s">
        <v>47</v>
      </c>
      <c r="G275" s="14" t="s">
        <v>419</v>
      </c>
      <c r="H275" s="14" t="n">
        <v>2015</v>
      </c>
      <c r="I275" s="9" t="n">
        <v>747</v>
      </c>
      <c r="J275" s="9" t="n">
        <v>254.3</v>
      </c>
      <c r="K275" s="9" t="n">
        <v>234</v>
      </c>
      <c r="L275" s="13" t="n">
        <f aca="false">(J275-K275)/K275</f>
        <v>0.0867521367521368</v>
      </c>
      <c r="M275" s="9" t="n">
        <v>39.7</v>
      </c>
      <c r="N275" s="14" t="s">
        <v>208</v>
      </c>
      <c r="O275" s="9" t="n">
        <v>12.5</v>
      </c>
      <c r="P275" s="9" t="n">
        <v>0</v>
      </c>
      <c r="Q275" s="14" t="s">
        <v>117</v>
      </c>
      <c r="R275" s="14" t="s">
        <v>21</v>
      </c>
      <c r="S275" s="14" t="s">
        <v>189</v>
      </c>
      <c r="T275" s="14" t="s">
        <v>108</v>
      </c>
      <c r="U275" s="14" t="s">
        <v>248</v>
      </c>
      <c r="V275" s="14" t="s">
        <v>21</v>
      </c>
      <c r="W275" s="14" t="s">
        <v>249</v>
      </c>
      <c r="X275" s="14" t="s">
        <v>120</v>
      </c>
    </row>
    <row r="276" customFormat="false" ht="23.85" hidden="false" customHeight="false" outlineLevel="0" collapsed="false">
      <c r="A276" s="10" t="s">
        <v>652</v>
      </c>
      <c r="B276" s="15" t="s">
        <v>286</v>
      </c>
      <c r="C276" s="15" t="s">
        <v>351</v>
      </c>
      <c r="D276" s="15" t="s">
        <v>96</v>
      </c>
      <c r="E276" s="15" t="s">
        <v>82</v>
      </c>
      <c r="F276" s="15" t="s">
        <v>35</v>
      </c>
      <c r="G276" s="15" t="s">
        <v>419</v>
      </c>
      <c r="H276" s="15" t="n">
        <v>1994</v>
      </c>
      <c r="I276" s="11" t="n">
        <v>1036</v>
      </c>
      <c r="J276" s="11" t="n">
        <v>319.9</v>
      </c>
      <c r="K276" s="11" t="n">
        <v>200.4</v>
      </c>
      <c r="L276" s="12" t="n">
        <f aca="false">(J276-K276)/K276</f>
        <v>0.596307385229541</v>
      </c>
      <c r="M276" s="11" t="n">
        <v>7.4</v>
      </c>
      <c r="N276" s="15" t="s">
        <v>208</v>
      </c>
      <c r="O276" s="11" t="n">
        <v>2.5</v>
      </c>
      <c r="P276" s="11" t="n">
        <v>0</v>
      </c>
      <c r="Q276" s="15" t="s">
        <v>117</v>
      </c>
      <c r="R276" s="15" t="s">
        <v>21</v>
      </c>
      <c r="S276" s="15" t="s">
        <v>233</v>
      </c>
      <c r="T276" s="15" t="s">
        <v>88</v>
      </c>
      <c r="U276" s="15" t="s">
        <v>281</v>
      </c>
      <c r="V276" s="15" t="s">
        <v>21</v>
      </c>
      <c r="W276" s="15" t="s">
        <v>183</v>
      </c>
      <c r="X276" s="15" t="s">
        <v>92</v>
      </c>
    </row>
    <row r="277" customFormat="false" ht="15" hidden="false" customHeight="false" outlineLevel="0" collapsed="false">
      <c r="A277" s="7" t="s">
        <v>653</v>
      </c>
      <c r="B277" s="14" t="s">
        <v>291</v>
      </c>
      <c r="C277" s="14" t="s">
        <v>306</v>
      </c>
      <c r="D277" s="14" t="s">
        <v>177</v>
      </c>
      <c r="E277" s="14" t="s">
        <v>50</v>
      </c>
      <c r="F277" s="14" t="s">
        <v>82</v>
      </c>
      <c r="G277" s="14" t="s">
        <v>187</v>
      </c>
      <c r="H277" s="14" t="n">
        <v>2001</v>
      </c>
      <c r="I277" s="9" t="n">
        <v>14</v>
      </c>
      <c r="J277" s="9" t="n">
        <v>4.1</v>
      </c>
      <c r="K277" s="9" t="n">
        <v>3.3</v>
      </c>
      <c r="L277" s="13" t="n">
        <f aca="false">(J277-K277)/K277</f>
        <v>0.242424242424242</v>
      </c>
      <c r="M277" s="9" t="n">
        <v>0</v>
      </c>
      <c r="N277" s="14" t="s">
        <v>134</v>
      </c>
      <c r="O277" s="9" t="n">
        <v>0</v>
      </c>
      <c r="P277" s="9" t="n">
        <v>0</v>
      </c>
      <c r="Q277" s="14" t="s">
        <v>117</v>
      </c>
      <c r="R277" s="14" t="s">
        <v>21</v>
      </c>
      <c r="S277" s="14" t="s">
        <v>213</v>
      </c>
      <c r="T277" s="14" t="s">
        <v>190</v>
      </c>
      <c r="U277" s="14" t="s">
        <v>281</v>
      </c>
      <c r="V277" s="14" t="s">
        <v>21</v>
      </c>
      <c r="W277" s="14" t="s">
        <v>183</v>
      </c>
      <c r="X277" s="14" t="s">
        <v>140</v>
      </c>
    </row>
    <row r="278" customFormat="false" ht="23.85" hidden="false" customHeight="false" outlineLevel="0" collapsed="false">
      <c r="A278" s="10" t="s">
        <v>654</v>
      </c>
      <c r="B278" s="15" t="s">
        <v>293</v>
      </c>
      <c r="C278" s="15" t="s">
        <v>217</v>
      </c>
      <c r="D278" s="15" t="s">
        <v>96</v>
      </c>
      <c r="E278" s="15" t="s">
        <v>47</v>
      </c>
      <c r="F278" s="15" t="s">
        <v>200</v>
      </c>
      <c r="G278" s="15" t="s">
        <v>228</v>
      </c>
      <c r="H278" s="15" t="n">
        <v>1987</v>
      </c>
      <c r="I278" s="11" t="n">
        <v>51</v>
      </c>
      <c r="J278" s="11" t="n">
        <v>44.3</v>
      </c>
      <c r="K278" s="11" t="n">
        <v>27.2</v>
      </c>
      <c r="L278" s="12" t="n">
        <f aca="false">(J278-K278)/K278</f>
        <v>0.628676470588235</v>
      </c>
      <c r="M278" s="11" t="n">
        <v>1.1</v>
      </c>
      <c r="N278" s="15" t="s">
        <v>145</v>
      </c>
      <c r="O278" s="11" t="n">
        <v>0.4</v>
      </c>
      <c r="P278" s="11" t="n">
        <v>0</v>
      </c>
      <c r="Q278" s="15" t="s">
        <v>117</v>
      </c>
      <c r="R278" s="15" t="s">
        <v>21</v>
      </c>
      <c r="S278" s="15" t="s">
        <v>194</v>
      </c>
      <c r="T278" s="15" t="s">
        <v>88</v>
      </c>
      <c r="U278" s="15" t="s">
        <v>235</v>
      </c>
      <c r="V278" s="15" t="s">
        <v>21</v>
      </c>
      <c r="W278" s="15" t="s">
        <v>111</v>
      </c>
      <c r="X278" s="15" t="s">
        <v>120</v>
      </c>
    </row>
    <row r="279" customFormat="false" ht="23.85" hidden="false" customHeight="false" outlineLevel="0" collapsed="false">
      <c r="A279" s="7" t="s">
        <v>655</v>
      </c>
      <c r="B279" s="14" t="s">
        <v>296</v>
      </c>
      <c r="C279" s="14" t="s">
        <v>365</v>
      </c>
      <c r="D279" s="14" t="s">
        <v>177</v>
      </c>
      <c r="E279" s="14" t="s">
        <v>38</v>
      </c>
      <c r="F279" s="14" t="s">
        <v>178</v>
      </c>
      <c r="G279" s="14" t="s">
        <v>284</v>
      </c>
      <c r="H279" s="14" t="n">
        <v>2020</v>
      </c>
      <c r="I279" s="9" t="n">
        <v>14</v>
      </c>
      <c r="J279" s="9" t="n">
        <v>17.3</v>
      </c>
      <c r="K279" s="9" t="n">
        <v>14.9</v>
      </c>
      <c r="L279" s="13" t="n">
        <f aca="false">(J279-K279)/K279</f>
        <v>0.161073825503356</v>
      </c>
      <c r="M279" s="9" t="n">
        <v>0</v>
      </c>
      <c r="N279" s="14" t="s">
        <v>84</v>
      </c>
      <c r="O279" s="9" t="n">
        <v>0</v>
      </c>
      <c r="P279" s="9" t="n">
        <v>77</v>
      </c>
      <c r="Q279" s="14" t="s">
        <v>85</v>
      </c>
      <c r="R279" s="14" t="s">
        <v>656</v>
      </c>
      <c r="S279" s="14" t="s">
        <v>302</v>
      </c>
      <c r="T279" s="14" t="s">
        <v>190</v>
      </c>
      <c r="U279" s="14" t="s">
        <v>248</v>
      </c>
      <c r="V279" s="14" t="s">
        <v>21</v>
      </c>
      <c r="W279" s="14" t="s">
        <v>101</v>
      </c>
      <c r="X279" s="14" t="s">
        <v>92</v>
      </c>
    </row>
    <row r="280" customFormat="false" ht="23.85" hidden="false" customHeight="false" outlineLevel="0" collapsed="false">
      <c r="A280" s="10" t="s">
        <v>657</v>
      </c>
      <c r="B280" s="15" t="s">
        <v>298</v>
      </c>
      <c r="C280" s="15" t="s">
        <v>211</v>
      </c>
      <c r="D280" s="15" t="s">
        <v>96</v>
      </c>
      <c r="E280" s="15" t="s">
        <v>47</v>
      </c>
      <c r="F280" s="15" t="s">
        <v>38</v>
      </c>
      <c r="G280" s="15" t="s">
        <v>234</v>
      </c>
      <c r="H280" s="15" t="n">
        <v>1998</v>
      </c>
      <c r="I280" s="11" t="n">
        <v>17</v>
      </c>
      <c r="J280" s="11" t="n">
        <v>4</v>
      </c>
      <c r="K280" s="11" t="n">
        <v>2.5</v>
      </c>
      <c r="L280" s="12" t="n">
        <f aca="false">(J280-K280)/K280</f>
        <v>0.6</v>
      </c>
      <c r="M280" s="11" t="n">
        <v>41.7</v>
      </c>
      <c r="N280" s="15" t="s">
        <v>193</v>
      </c>
      <c r="O280" s="11" t="n">
        <v>14.6</v>
      </c>
      <c r="P280" s="11" t="n">
        <v>0</v>
      </c>
      <c r="Q280" s="15" t="s">
        <v>117</v>
      </c>
      <c r="R280" s="15" t="s">
        <v>21</v>
      </c>
      <c r="S280" s="15" t="s">
        <v>224</v>
      </c>
      <c r="T280" s="15" t="s">
        <v>190</v>
      </c>
      <c r="U280" s="15" t="s">
        <v>248</v>
      </c>
      <c r="V280" s="15" t="s">
        <v>21</v>
      </c>
      <c r="W280" s="15" t="s">
        <v>101</v>
      </c>
      <c r="X280" s="15" t="s">
        <v>140</v>
      </c>
    </row>
    <row r="281" customFormat="false" ht="23.85" hidden="false" customHeight="false" outlineLevel="0" collapsed="false">
      <c r="A281" s="7" t="s">
        <v>658</v>
      </c>
      <c r="B281" s="14" t="s">
        <v>300</v>
      </c>
      <c r="C281" s="14" t="s">
        <v>357</v>
      </c>
      <c r="D281" s="14" t="s">
        <v>177</v>
      </c>
      <c r="E281" s="14" t="s">
        <v>35</v>
      </c>
      <c r="F281" s="14" t="s">
        <v>233</v>
      </c>
      <c r="G281" s="14" t="s">
        <v>234</v>
      </c>
      <c r="H281" s="14" t="n">
        <v>2005</v>
      </c>
      <c r="I281" s="9" t="n">
        <v>525</v>
      </c>
      <c r="J281" s="9" t="n">
        <v>299.8</v>
      </c>
      <c r="K281" s="9" t="n">
        <v>229.5</v>
      </c>
      <c r="L281" s="13" t="n">
        <f aca="false">(J281-K281)/K281</f>
        <v>0.306318082788671</v>
      </c>
      <c r="M281" s="9" t="n">
        <v>9.6</v>
      </c>
      <c r="N281" s="14" t="s">
        <v>208</v>
      </c>
      <c r="O281" s="9" t="n">
        <v>2.9</v>
      </c>
      <c r="P281" s="9" t="n">
        <v>0</v>
      </c>
      <c r="Q281" s="14" t="s">
        <v>117</v>
      </c>
      <c r="R281" s="14" t="s">
        <v>21</v>
      </c>
      <c r="S281" s="14" t="s">
        <v>307</v>
      </c>
      <c r="T281" s="14" t="s">
        <v>181</v>
      </c>
      <c r="U281" s="14" t="s">
        <v>235</v>
      </c>
      <c r="V281" s="14" t="s">
        <v>21</v>
      </c>
      <c r="W281" s="14" t="s">
        <v>111</v>
      </c>
      <c r="X281" s="14" t="s">
        <v>120</v>
      </c>
    </row>
    <row r="282" customFormat="false" ht="23.85" hidden="false" customHeight="false" outlineLevel="0" collapsed="false">
      <c r="A282" s="10" t="s">
        <v>659</v>
      </c>
      <c r="B282" s="15" t="s">
        <v>305</v>
      </c>
      <c r="C282" s="15" t="s">
        <v>222</v>
      </c>
      <c r="D282" s="15" t="s">
        <v>81</v>
      </c>
      <c r="E282" s="15" t="s">
        <v>50</v>
      </c>
      <c r="F282" s="15" t="s">
        <v>233</v>
      </c>
      <c r="G282" s="15" t="s">
        <v>151</v>
      </c>
      <c r="H282" s="15" t="n">
        <v>1991</v>
      </c>
      <c r="I282" s="11" t="n">
        <v>30</v>
      </c>
      <c r="J282" s="11" t="n">
        <v>7.4</v>
      </c>
      <c r="K282" s="11" t="n">
        <v>5.7</v>
      </c>
      <c r="L282" s="12" t="n">
        <f aca="false">(J282-K282)/K282</f>
        <v>0.298245614035088</v>
      </c>
      <c r="M282" s="11" t="n">
        <v>26.9</v>
      </c>
      <c r="N282" s="15" t="s">
        <v>116</v>
      </c>
      <c r="O282" s="11" t="n">
        <v>7</v>
      </c>
      <c r="P282" s="11" t="n">
        <v>0</v>
      </c>
      <c r="Q282" s="15" t="s">
        <v>117</v>
      </c>
      <c r="R282" s="15" t="s">
        <v>21</v>
      </c>
      <c r="S282" s="15" t="s">
        <v>459</v>
      </c>
      <c r="T282" s="15" t="s">
        <v>108</v>
      </c>
      <c r="U282" s="15" t="s">
        <v>303</v>
      </c>
      <c r="V282" s="15" t="s">
        <v>21</v>
      </c>
      <c r="W282" s="15" t="s">
        <v>214</v>
      </c>
      <c r="X282" s="15" t="s">
        <v>140</v>
      </c>
    </row>
    <row r="283" customFormat="false" ht="23.85" hidden="false" customHeight="false" outlineLevel="0" collapsed="false">
      <c r="A283" s="7" t="s">
        <v>660</v>
      </c>
      <c r="B283" s="14" t="s">
        <v>309</v>
      </c>
      <c r="C283" s="14" t="s">
        <v>365</v>
      </c>
      <c r="D283" s="14" t="s">
        <v>177</v>
      </c>
      <c r="E283" s="14" t="s">
        <v>47</v>
      </c>
      <c r="F283" s="14" t="s">
        <v>233</v>
      </c>
      <c r="G283" s="14" t="s">
        <v>201</v>
      </c>
      <c r="H283" s="14" t="n">
        <v>1989</v>
      </c>
      <c r="I283" s="9" t="n">
        <v>169</v>
      </c>
      <c r="J283" s="9" t="n">
        <v>60.7</v>
      </c>
      <c r="K283" s="9" t="n">
        <v>40.8</v>
      </c>
      <c r="L283" s="13" t="n">
        <f aca="false">(J283-K283)/K283</f>
        <v>0.487745098039216</v>
      </c>
      <c r="M283" s="9" t="n">
        <v>0</v>
      </c>
      <c r="N283" s="14" t="s">
        <v>116</v>
      </c>
      <c r="O283" s="9" t="n">
        <v>0</v>
      </c>
      <c r="P283" s="9" t="n">
        <v>0</v>
      </c>
      <c r="Q283" s="14" t="s">
        <v>117</v>
      </c>
      <c r="R283" s="14" t="s">
        <v>21</v>
      </c>
      <c r="S283" s="14" t="s">
        <v>302</v>
      </c>
      <c r="T283" s="14" t="s">
        <v>108</v>
      </c>
      <c r="U283" s="14" t="s">
        <v>248</v>
      </c>
      <c r="V283" s="14" t="s">
        <v>21</v>
      </c>
      <c r="W283" s="14" t="s">
        <v>183</v>
      </c>
      <c r="X283" s="14" t="s">
        <v>92</v>
      </c>
    </row>
    <row r="284" customFormat="false" ht="23.85" hidden="false" customHeight="false" outlineLevel="0" collapsed="false">
      <c r="A284" s="10" t="s">
        <v>661</v>
      </c>
      <c r="B284" s="15" t="s">
        <v>312</v>
      </c>
      <c r="C284" s="15" t="s">
        <v>261</v>
      </c>
      <c r="D284" s="15" t="s">
        <v>177</v>
      </c>
      <c r="E284" s="15" t="s">
        <v>50</v>
      </c>
      <c r="F284" s="15" t="s">
        <v>38</v>
      </c>
      <c r="G284" s="15" t="s">
        <v>228</v>
      </c>
      <c r="H284" s="15" t="n">
        <v>2014</v>
      </c>
      <c r="I284" s="11" t="n">
        <v>22</v>
      </c>
      <c r="J284" s="11" t="n">
        <v>6.3</v>
      </c>
      <c r="K284" s="11" t="n">
        <v>5</v>
      </c>
      <c r="L284" s="12" t="n">
        <f aca="false">(J284-K284)/K284</f>
        <v>0.26</v>
      </c>
      <c r="M284" s="11" t="n">
        <v>2.6</v>
      </c>
      <c r="N284" s="15" t="s">
        <v>188</v>
      </c>
      <c r="O284" s="11" t="n">
        <v>0.8</v>
      </c>
      <c r="P284" s="11" t="n">
        <v>0</v>
      </c>
      <c r="Q284" s="15" t="s">
        <v>117</v>
      </c>
      <c r="R284" s="15" t="s">
        <v>21</v>
      </c>
      <c r="S284" s="15" t="s">
        <v>302</v>
      </c>
      <c r="T284" s="15" t="s">
        <v>88</v>
      </c>
      <c r="U284" s="15" t="s">
        <v>182</v>
      </c>
      <c r="V284" s="15" t="s">
        <v>21</v>
      </c>
      <c r="W284" s="15" t="s">
        <v>277</v>
      </c>
      <c r="X284" s="15" t="s">
        <v>120</v>
      </c>
    </row>
    <row r="285" customFormat="false" ht="23.85" hidden="false" customHeight="false" outlineLevel="0" collapsed="false">
      <c r="A285" s="7" t="s">
        <v>662</v>
      </c>
      <c r="B285" s="14" t="s">
        <v>316</v>
      </c>
      <c r="C285" s="14" t="s">
        <v>232</v>
      </c>
      <c r="D285" s="14" t="s">
        <v>96</v>
      </c>
      <c r="E285" s="14" t="s">
        <v>35</v>
      </c>
      <c r="F285" s="14" t="s">
        <v>47</v>
      </c>
      <c r="G285" s="14" t="s">
        <v>218</v>
      </c>
      <c r="H285" s="14" t="n">
        <v>2004</v>
      </c>
      <c r="I285" s="9" t="n">
        <v>58</v>
      </c>
      <c r="J285" s="9" t="n">
        <v>22.2</v>
      </c>
      <c r="K285" s="9" t="n">
        <v>14.6</v>
      </c>
      <c r="L285" s="13" t="n">
        <f aca="false">(J285-K285)/K285</f>
        <v>0.520547945205479</v>
      </c>
      <c r="M285" s="9" t="n">
        <v>2.1</v>
      </c>
      <c r="N285" s="14" t="s">
        <v>208</v>
      </c>
      <c r="O285" s="9" t="n">
        <v>0.8</v>
      </c>
      <c r="P285" s="9" t="n">
        <v>0</v>
      </c>
      <c r="Q285" s="14" t="s">
        <v>117</v>
      </c>
      <c r="R285" s="14" t="s">
        <v>21</v>
      </c>
      <c r="S285" s="14" t="s">
        <v>307</v>
      </c>
      <c r="T285" s="14" t="s">
        <v>190</v>
      </c>
      <c r="U285" s="14" t="s">
        <v>289</v>
      </c>
      <c r="V285" s="14" t="s">
        <v>21</v>
      </c>
      <c r="W285" s="14" t="s">
        <v>91</v>
      </c>
      <c r="X285" s="14" t="s">
        <v>92</v>
      </c>
    </row>
    <row r="286" customFormat="false" ht="23.85" hidden="false" customHeight="false" outlineLevel="0" collapsed="false">
      <c r="A286" s="10" t="s">
        <v>663</v>
      </c>
      <c r="B286" s="15" t="s">
        <v>319</v>
      </c>
      <c r="C286" s="15" t="s">
        <v>365</v>
      </c>
      <c r="D286" s="15" t="s">
        <v>177</v>
      </c>
      <c r="E286" s="15" t="s">
        <v>44</v>
      </c>
      <c r="F286" s="15" t="s">
        <v>35</v>
      </c>
      <c r="G286" s="15" t="s">
        <v>228</v>
      </c>
      <c r="H286" s="15" t="n">
        <v>1993</v>
      </c>
      <c r="I286" s="11" t="n">
        <v>23</v>
      </c>
      <c r="J286" s="11" t="n">
        <v>27</v>
      </c>
      <c r="K286" s="11" t="n">
        <v>25.1</v>
      </c>
      <c r="L286" s="12" t="n">
        <f aca="false">(J286-K286)/K286</f>
        <v>0.0756972111553784</v>
      </c>
      <c r="M286" s="11" t="n">
        <v>0.8</v>
      </c>
      <c r="N286" s="15" t="s">
        <v>294</v>
      </c>
      <c r="O286" s="11" t="n">
        <v>0.4</v>
      </c>
      <c r="P286" s="11" t="n">
        <v>0</v>
      </c>
      <c r="Q286" s="15" t="s">
        <v>117</v>
      </c>
      <c r="R286" s="15" t="s">
        <v>21</v>
      </c>
      <c r="S286" s="15" t="s">
        <v>213</v>
      </c>
      <c r="T286" s="15" t="s">
        <v>190</v>
      </c>
      <c r="U286" s="15" t="s">
        <v>182</v>
      </c>
      <c r="V286" s="15" t="s">
        <v>21</v>
      </c>
      <c r="W286" s="15" t="s">
        <v>111</v>
      </c>
      <c r="X286" s="15" t="s">
        <v>140</v>
      </c>
    </row>
    <row r="287" customFormat="false" ht="15" hidden="false" customHeight="false" outlineLevel="0" collapsed="false">
      <c r="A287" s="7" t="s">
        <v>664</v>
      </c>
      <c r="B287" s="14" t="s">
        <v>321</v>
      </c>
      <c r="C287" s="14" t="s">
        <v>256</v>
      </c>
      <c r="D287" s="14" t="s">
        <v>81</v>
      </c>
      <c r="E287" s="14" t="s">
        <v>50</v>
      </c>
      <c r="F287" s="14" t="s">
        <v>200</v>
      </c>
      <c r="G287" s="14" t="s">
        <v>284</v>
      </c>
      <c r="H287" s="14" t="n">
        <v>1998</v>
      </c>
      <c r="I287" s="9" t="n">
        <v>303</v>
      </c>
      <c r="J287" s="9" t="n">
        <v>83.6</v>
      </c>
      <c r="K287" s="9" t="n">
        <v>53.9</v>
      </c>
      <c r="L287" s="13" t="n">
        <f aca="false">(J287-K287)/K287</f>
        <v>0.551020408163265</v>
      </c>
      <c r="M287" s="9" t="n">
        <v>11.3</v>
      </c>
      <c r="N287" s="14" t="s">
        <v>84</v>
      </c>
      <c r="O287" s="9" t="n">
        <v>3</v>
      </c>
      <c r="P287" s="9" t="n">
        <v>715</v>
      </c>
      <c r="Q287" s="14" t="s">
        <v>85</v>
      </c>
      <c r="R287" s="14" t="s">
        <v>665</v>
      </c>
      <c r="S287" s="14" t="s">
        <v>247</v>
      </c>
      <c r="T287" s="14" t="s">
        <v>181</v>
      </c>
      <c r="U287" s="14" t="s">
        <v>303</v>
      </c>
      <c r="V287" s="14" t="s">
        <v>21</v>
      </c>
      <c r="W287" s="14" t="s">
        <v>91</v>
      </c>
      <c r="X287" s="14" t="s">
        <v>120</v>
      </c>
    </row>
    <row r="288" customFormat="false" ht="23.85" hidden="false" customHeight="false" outlineLevel="0" collapsed="false">
      <c r="A288" s="10" t="s">
        <v>666</v>
      </c>
      <c r="B288" s="15" t="s">
        <v>323</v>
      </c>
      <c r="C288" s="15" t="s">
        <v>391</v>
      </c>
      <c r="D288" s="15" t="s">
        <v>177</v>
      </c>
      <c r="E288" s="15" t="s">
        <v>38</v>
      </c>
      <c r="F288" s="15" t="s">
        <v>35</v>
      </c>
      <c r="G288" s="15" t="s">
        <v>242</v>
      </c>
      <c r="H288" s="15" t="n">
        <v>2015</v>
      </c>
      <c r="I288" s="11" t="n">
        <v>830</v>
      </c>
      <c r="J288" s="11" t="n">
        <v>247</v>
      </c>
      <c r="K288" s="11" t="n">
        <v>202.4</v>
      </c>
      <c r="L288" s="12" t="n">
        <f aca="false">(J288-K288)/K288</f>
        <v>0.220355731225296</v>
      </c>
      <c r="M288" s="11" t="n">
        <v>49.7</v>
      </c>
      <c r="N288" s="15" t="s">
        <v>193</v>
      </c>
      <c r="O288" s="11" t="n">
        <v>22.1</v>
      </c>
      <c r="P288" s="11" t="n">
        <v>0</v>
      </c>
      <c r="Q288" s="15" t="s">
        <v>117</v>
      </c>
      <c r="R288" s="15" t="s">
        <v>21</v>
      </c>
      <c r="S288" s="15" t="s">
        <v>218</v>
      </c>
      <c r="T288" s="15" t="s">
        <v>88</v>
      </c>
      <c r="U288" s="15" t="s">
        <v>182</v>
      </c>
      <c r="V288" s="15" t="s">
        <v>21</v>
      </c>
      <c r="W288" s="15" t="s">
        <v>101</v>
      </c>
      <c r="X288" s="15" t="s">
        <v>140</v>
      </c>
    </row>
    <row r="289" customFormat="false" ht="23.85" hidden="false" customHeight="false" outlineLevel="0" collapsed="false">
      <c r="A289" s="7" t="s">
        <v>667</v>
      </c>
      <c r="B289" s="14" t="s">
        <v>326</v>
      </c>
      <c r="C289" s="14" t="s">
        <v>80</v>
      </c>
      <c r="D289" s="14" t="s">
        <v>81</v>
      </c>
      <c r="E289" s="14" t="s">
        <v>47</v>
      </c>
      <c r="F289" s="14" t="s">
        <v>44</v>
      </c>
      <c r="G289" s="14" t="s">
        <v>234</v>
      </c>
      <c r="H289" s="14" t="n">
        <v>1998</v>
      </c>
      <c r="I289" s="9" t="n">
        <v>125</v>
      </c>
      <c r="J289" s="9" t="n">
        <v>69.1</v>
      </c>
      <c r="K289" s="9" t="n">
        <v>48.5</v>
      </c>
      <c r="L289" s="13" t="n">
        <f aca="false">(J289-K289)/K289</f>
        <v>0.424742268041237</v>
      </c>
      <c r="M289" s="9" t="n">
        <v>0</v>
      </c>
      <c r="N289" s="14" t="s">
        <v>116</v>
      </c>
      <c r="O289" s="9" t="n">
        <v>0</v>
      </c>
      <c r="P289" s="9" t="n">
        <v>0</v>
      </c>
      <c r="Q289" s="14" t="s">
        <v>117</v>
      </c>
      <c r="R289" s="14" t="s">
        <v>21</v>
      </c>
      <c r="S289" s="14" t="s">
        <v>218</v>
      </c>
      <c r="T289" s="14" t="s">
        <v>181</v>
      </c>
      <c r="U289" s="14" t="s">
        <v>89</v>
      </c>
      <c r="V289" s="14" t="s">
        <v>21</v>
      </c>
      <c r="W289" s="14" t="s">
        <v>214</v>
      </c>
      <c r="X289" s="14" t="s">
        <v>140</v>
      </c>
    </row>
    <row r="290" customFormat="false" ht="15" hidden="false" customHeight="false" outlineLevel="0" collapsed="false">
      <c r="A290" s="10" t="s">
        <v>668</v>
      </c>
      <c r="B290" s="15" t="s">
        <v>329</v>
      </c>
      <c r="C290" s="15" t="s">
        <v>245</v>
      </c>
      <c r="D290" s="15" t="s">
        <v>96</v>
      </c>
      <c r="E290" s="15" t="s">
        <v>82</v>
      </c>
      <c r="F290" s="15" t="s">
        <v>223</v>
      </c>
      <c r="G290" s="15" t="s">
        <v>276</v>
      </c>
      <c r="H290" s="15" t="n">
        <v>1991</v>
      </c>
      <c r="I290" s="11" t="n">
        <v>3636</v>
      </c>
      <c r="J290" s="11" t="n">
        <v>1027.4</v>
      </c>
      <c r="K290" s="11" t="n">
        <v>777.2</v>
      </c>
      <c r="L290" s="12" t="n">
        <f aca="false">(J290-K290)/K290</f>
        <v>0.321924858466289</v>
      </c>
      <c r="M290" s="11" t="n">
        <v>19.1</v>
      </c>
      <c r="N290" s="15" t="s">
        <v>116</v>
      </c>
      <c r="O290" s="11" t="n">
        <v>8.3</v>
      </c>
      <c r="P290" s="11" t="n">
        <v>0</v>
      </c>
      <c r="Q290" s="15" t="s">
        <v>117</v>
      </c>
      <c r="R290" s="15" t="s">
        <v>21</v>
      </c>
      <c r="S290" s="15" t="s">
        <v>314</v>
      </c>
      <c r="T290" s="15" t="s">
        <v>108</v>
      </c>
      <c r="U290" s="15" t="s">
        <v>289</v>
      </c>
      <c r="V290" s="15" t="s">
        <v>21</v>
      </c>
      <c r="W290" s="15" t="s">
        <v>91</v>
      </c>
      <c r="X290" s="15" t="s">
        <v>140</v>
      </c>
    </row>
    <row r="291" customFormat="false" ht="23.85" hidden="false" customHeight="false" outlineLevel="0" collapsed="false">
      <c r="A291" s="7" t="s">
        <v>669</v>
      </c>
      <c r="B291" s="14" t="s">
        <v>331</v>
      </c>
      <c r="C291" s="14" t="s">
        <v>211</v>
      </c>
      <c r="D291" s="14" t="s">
        <v>96</v>
      </c>
      <c r="E291" s="14" t="s">
        <v>38</v>
      </c>
      <c r="F291" s="14" t="s">
        <v>200</v>
      </c>
      <c r="G291" s="14" t="s">
        <v>284</v>
      </c>
      <c r="H291" s="14" t="n">
        <v>2015</v>
      </c>
      <c r="I291" s="9" t="n">
        <v>907</v>
      </c>
      <c r="J291" s="9" t="n">
        <v>306.2</v>
      </c>
      <c r="K291" s="9" t="n">
        <v>259</v>
      </c>
      <c r="L291" s="13" t="n">
        <f aca="false">(J291-K291)/K291</f>
        <v>0.182239382239382</v>
      </c>
      <c r="M291" s="9" t="n">
        <v>0</v>
      </c>
      <c r="N291" s="14" t="s">
        <v>188</v>
      </c>
      <c r="O291" s="9" t="n">
        <v>0</v>
      </c>
      <c r="P291" s="9" t="n">
        <v>0</v>
      </c>
      <c r="Q291" s="14" t="s">
        <v>117</v>
      </c>
      <c r="R291" s="14" t="s">
        <v>21</v>
      </c>
      <c r="S291" s="14" t="s">
        <v>218</v>
      </c>
      <c r="T291" s="14" t="s">
        <v>88</v>
      </c>
      <c r="U291" s="14" t="s">
        <v>195</v>
      </c>
      <c r="V291" s="14" t="s">
        <v>21</v>
      </c>
      <c r="W291" s="14" t="s">
        <v>249</v>
      </c>
      <c r="X291" s="14" t="s">
        <v>140</v>
      </c>
    </row>
    <row r="292" customFormat="false" ht="23.85" hidden="false" customHeight="false" outlineLevel="0" collapsed="false">
      <c r="A292" s="10" t="s">
        <v>670</v>
      </c>
      <c r="B292" s="15" t="s">
        <v>333</v>
      </c>
      <c r="C292" s="15" t="s">
        <v>324</v>
      </c>
      <c r="D292" s="15" t="s">
        <v>177</v>
      </c>
      <c r="E292" s="15" t="s">
        <v>50</v>
      </c>
      <c r="F292" s="15" t="s">
        <v>223</v>
      </c>
      <c r="G292" s="15" t="s">
        <v>234</v>
      </c>
      <c r="H292" s="15" t="n">
        <v>1993</v>
      </c>
      <c r="I292" s="11" t="n">
        <v>10</v>
      </c>
      <c r="J292" s="11" t="n">
        <v>3</v>
      </c>
      <c r="K292" s="11" t="n">
        <v>2.8</v>
      </c>
      <c r="L292" s="12" t="n">
        <f aca="false">(J292-K292)/K292</f>
        <v>0.0714285714285715</v>
      </c>
      <c r="M292" s="11" t="n">
        <v>7</v>
      </c>
      <c r="N292" s="15" t="s">
        <v>145</v>
      </c>
      <c r="O292" s="11" t="n">
        <v>3.1</v>
      </c>
      <c r="P292" s="11" t="n">
        <v>0</v>
      </c>
      <c r="Q292" s="15" t="s">
        <v>117</v>
      </c>
      <c r="R292" s="15" t="s">
        <v>21</v>
      </c>
      <c r="S292" s="15" t="s">
        <v>247</v>
      </c>
      <c r="T292" s="15" t="s">
        <v>181</v>
      </c>
      <c r="U292" s="15" t="s">
        <v>281</v>
      </c>
      <c r="V292" s="15" t="s">
        <v>21</v>
      </c>
      <c r="W292" s="15" t="s">
        <v>129</v>
      </c>
      <c r="X292" s="15" t="s">
        <v>140</v>
      </c>
    </row>
    <row r="293" customFormat="false" ht="23.85" hidden="false" customHeight="false" outlineLevel="0" collapsed="false">
      <c r="A293" s="7" t="s">
        <v>671</v>
      </c>
      <c r="B293" s="14" t="s">
        <v>335</v>
      </c>
      <c r="C293" s="14" t="s">
        <v>354</v>
      </c>
      <c r="D293" s="14" t="s">
        <v>199</v>
      </c>
      <c r="E293" s="14" t="s">
        <v>38</v>
      </c>
      <c r="F293" s="14" t="s">
        <v>233</v>
      </c>
      <c r="G293" s="14" t="s">
        <v>218</v>
      </c>
      <c r="H293" s="14" t="n">
        <v>2000</v>
      </c>
      <c r="I293" s="9" t="n">
        <v>381</v>
      </c>
      <c r="J293" s="9" t="n">
        <v>222.1</v>
      </c>
      <c r="K293" s="9" t="n">
        <v>149.3</v>
      </c>
      <c r="L293" s="13" t="n">
        <f aca="false">(J293-K293)/K293</f>
        <v>0.48760884125921</v>
      </c>
      <c r="M293" s="9" t="n">
        <v>166</v>
      </c>
      <c r="N293" s="14" t="s">
        <v>84</v>
      </c>
      <c r="O293" s="9" t="n">
        <v>81.9</v>
      </c>
      <c r="P293" s="9" t="n">
        <v>2346</v>
      </c>
      <c r="Q293" s="14" t="s">
        <v>85</v>
      </c>
      <c r="R293" s="14" t="s">
        <v>672</v>
      </c>
      <c r="S293" s="14" t="s">
        <v>459</v>
      </c>
      <c r="T293" s="14" t="s">
        <v>88</v>
      </c>
      <c r="U293" s="14" t="s">
        <v>182</v>
      </c>
      <c r="V293" s="14" t="s">
        <v>21</v>
      </c>
      <c r="W293" s="14" t="s">
        <v>277</v>
      </c>
      <c r="X293" s="14" t="s">
        <v>140</v>
      </c>
    </row>
    <row r="294" customFormat="false" ht="23.85" hidden="false" customHeight="false" outlineLevel="0" collapsed="false">
      <c r="A294" s="10" t="s">
        <v>673</v>
      </c>
      <c r="B294" s="15" t="s">
        <v>337</v>
      </c>
      <c r="C294" s="15" t="s">
        <v>211</v>
      </c>
      <c r="D294" s="15" t="s">
        <v>96</v>
      </c>
      <c r="E294" s="15" t="s">
        <v>47</v>
      </c>
      <c r="F294" s="15" t="s">
        <v>35</v>
      </c>
      <c r="G294" s="15" t="s">
        <v>366</v>
      </c>
      <c r="H294" s="15" t="n">
        <v>2007</v>
      </c>
      <c r="I294" s="11" t="n">
        <v>291</v>
      </c>
      <c r="J294" s="11" t="n">
        <v>154.1</v>
      </c>
      <c r="K294" s="11" t="n">
        <v>130.5</v>
      </c>
      <c r="L294" s="12" t="n">
        <f aca="false">(J294-K294)/K294</f>
        <v>0.180842911877395</v>
      </c>
      <c r="M294" s="11" t="n">
        <v>1.8</v>
      </c>
      <c r="N294" s="15" t="s">
        <v>116</v>
      </c>
      <c r="O294" s="11" t="n">
        <v>1</v>
      </c>
      <c r="P294" s="11" t="n">
        <v>0</v>
      </c>
      <c r="Q294" s="15" t="s">
        <v>117</v>
      </c>
      <c r="R294" s="15" t="s">
        <v>21</v>
      </c>
      <c r="S294" s="15" t="s">
        <v>307</v>
      </c>
      <c r="T294" s="15" t="s">
        <v>88</v>
      </c>
      <c r="U294" s="15" t="s">
        <v>303</v>
      </c>
      <c r="V294" s="15" t="s">
        <v>21</v>
      </c>
      <c r="W294" s="15" t="s">
        <v>183</v>
      </c>
      <c r="X294" s="15" t="s">
        <v>92</v>
      </c>
    </row>
    <row r="295" customFormat="false" ht="23.85" hidden="false" customHeight="false" outlineLevel="0" collapsed="false">
      <c r="A295" s="7" t="s">
        <v>674</v>
      </c>
      <c r="B295" s="14" t="s">
        <v>340</v>
      </c>
      <c r="C295" s="14" t="s">
        <v>495</v>
      </c>
      <c r="D295" s="14" t="s">
        <v>199</v>
      </c>
      <c r="E295" s="14" t="s">
        <v>82</v>
      </c>
      <c r="F295" s="14" t="s">
        <v>233</v>
      </c>
      <c r="G295" s="14" t="s">
        <v>151</v>
      </c>
      <c r="H295" s="14" t="n">
        <v>2018</v>
      </c>
      <c r="I295" s="9" t="n">
        <v>104</v>
      </c>
      <c r="J295" s="9" t="n">
        <v>113.6</v>
      </c>
      <c r="K295" s="9" t="n">
        <v>77.6</v>
      </c>
      <c r="L295" s="13" t="n">
        <f aca="false">(J295-K295)/K295</f>
        <v>0.463917525773196</v>
      </c>
      <c r="M295" s="9" t="n">
        <v>38</v>
      </c>
      <c r="N295" s="14" t="s">
        <v>294</v>
      </c>
      <c r="O295" s="9" t="n">
        <v>17</v>
      </c>
      <c r="P295" s="9" t="n">
        <v>0</v>
      </c>
      <c r="Q295" s="14" t="s">
        <v>117</v>
      </c>
      <c r="R295" s="14" t="s">
        <v>21</v>
      </c>
      <c r="S295" s="14" t="s">
        <v>302</v>
      </c>
      <c r="T295" s="14" t="s">
        <v>181</v>
      </c>
      <c r="U295" s="14" t="s">
        <v>182</v>
      </c>
      <c r="V295" s="14" t="s">
        <v>21</v>
      </c>
      <c r="W295" s="14" t="s">
        <v>183</v>
      </c>
      <c r="X295" s="14" t="s">
        <v>140</v>
      </c>
    </row>
    <row r="296" customFormat="false" ht="23.85" hidden="false" customHeight="false" outlineLevel="0" collapsed="false">
      <c r="A296" s="10" t="s">
        <v>675</v>
      </c>
      <c r="B296" s="15" t="s">
        <v>342</v>
      </c>
      <c r="C296" s="15" t="s">
        <v>186</v>
      </c>
      <c r="D296" s="15" t="s">
        <v>81</v>
      </c>
      <c r="E296" s="15" t="s">
        <v>35</v>
      </c>
      <c r="F296" s="15" t="s">
        <v>223</v>
      </c>
      <c r="G296" s="15" t="s">
        <v>212</v>
      </c>
      <c r="H296" s="15" t="n">
        <v>2020</v>
      </c>
      <c r="I296" s="11" t="n">
        <v>85</v>
      </c>
      <c r="J296" s="11" t="n">
        <v>25.1</v>
      </c>
      <c r="K296" s="11" t="n">
        <v>17</v>
      </c>
      <c r="L296" s="12" t="n">
        <f aca="false">(J296-K296)/K296</f>
        <v>0.476470588235294</v>
      </c>
      <c r="M296" s="11" t="n">
        <v>2</v>
      </c>
      <c r="N296" s="15" t="s">
        <v>188</v>
      </c>
      <c r="O296" s="11" t="n">
        <v>1</v>
      </c>
      <c r="P296" s="11" t="n">
        <v>0</v>
      </c>
      <c r="Q296" s="15" t="s">
        <v>117</v>
      </c>
      <c r="R296" s="15" t="s">
        <v>21</v>
      </c>
      <c r="S296" s="15" t="s">
        <v>302</v>
      </c>
      <c r="T296" s="15" t="s">
        <v>108</v>
      </c>
      <c r="U296" s="15" t="s">
        <v>219</v>
      </c>
      <c r="V296" s="15" t="s">
        <v>21</v>
      </c>
      <c r="W296" s="15" t="s">
        <v>183</v>
      </c>
      <c r="X296" s="15" t="s">
        <v>140</v>
      </c>
    </row>
    <row r="297" customFormat="false" ht="15" hidden="false" customHeight="false" outlineLevel="0" collapsed="false">
      <c r="A297" s="7" t="s">
        <v>676</v>
      </c>
      <c r="B297" s="14" t="s">
        <v>345</v>
      </c>
      <c r="C297" s="14" t="s">
        <v>401</v>
      </c>
      <c r="D297" s="14" t="s">
        <v>96</v>
      </c>
      <c r="E297" s="14" t="s">
        <v>82</v>
      </c>
      <c r="F297" s="14" t="s">
        <v>223</v>
      </c>
      <c r="G297" s="14" t="s">
        <v>224</v>
      </c>
      <c r="H297" s="14" t="n">
        <v>2015</v>
      </c>
      <c r="I297" s="9" t="n">
        <v>178</v>
      </c>
      <c r="J297" s="9" t="n">
        <v>52.2</v>
      </c>
      <c r="K297" s="9" t="n">
        <v>33.7</v>
      </c>
      <c r="L297" s="13" t="n">
        <f aca="false">(J297-K297)/K297</f>
        <v>0.548961424332344</v>
      </c>
      <c r="M297" s="9" t="n">
        <v>23.2</v>
      </c>
      <c r="N297" s="14" t="s">
        <v>294</v>
      </c>
      <c r="O297" s="9" t="n">
        <v>6.4</v>
      </c>
      <c r="P297" s="9" t="n">
        <v>0</v>
      </c>
      <c r="Q297" s="14" t="s">
        <v>117</v>
      </c>
      <c r="R297" s="14" t="s">
        <v>21</v>
      </c>
      <c r="S297" s="14" t="s">
        <v>189</v>
      </c>
      <c r="T297" s="14" t="s">
        <v>88</v>
      </c>
      <c r="U297" s="14" t="s">
        <v>303</v>
      </c>
      <c r="V297" s="14" t="s">
        <v>21</v>
      </c>
      <c r="W297" s="14" t="s">
        <v>101</v>
      </c>
      <c r="X297" s="14" t="s">
        <v>92</v>
      </c>
    </row>
    <row r="298" customFormat="false" ht="23.85" hidden="false" customHeight="false" outlineLevel="0" collapsed="false">
      <c r="A298" s="10" t="s">
        <v>677</v>
      </c>
      <c r="B298" s="15" t="s">
        <v>347</v>
      </c>
      <c r="C298" s="15" t="s">
        <v>401</v>
      </c>
      <c r="D298" s="15" t="s">
        <v>96</v>
      </c>
      <c r="E298" s="15" t="s">
        <v>82</v>
      </c>
      <c r="F298" s="15" t="s">
        <v>38</v>
      </c>
      <c r="G298" s="15" t="s">
        <v>392</v>
      </c>
      <c r="H298" s="15" t="n">
        <v>2018</v>
      </c>
      <c r="I298" s="11" t="n">
        <v>788</v>
      </c>
      <c r="J298" s="11" t="n">
        <v>182.5</v>
      </c>
      <c r="K298" s="11" t="n">
        <v>115.9</v>
      </c>
      <c r="L298" s="12" t="n">
        <f aca="false">(J298-K298)/K298</f>
        <v>0.574633304572908</v>
      </c>
      <c r="M298" s="11" t="n">
        <v>0</v>
      </c>
      <c r="N298" s="15" t="s">
        <v>193</v>
      </c>
      <c r="O298" s="11" t="n">
        <v>0</v>
      </c>
      <c r="P298" s="11" t="n">
        <v>0</v>
      </c>
      <c r="Q298" s="15" t="s">
        <v>117</v>
      </c>
      <c r="R298" s="15" t="s">
        <v>21</v>
      </c>
      <c r="S298" s="15" t="s">
        <v>203</v>
      </c>
      <c r="T298" s="15" t="s">
        <v>88</v>
      </c>
      <c r="U298" s="15" t="s">
        <v>89</v>
      </c>
      <c r="V298" s="15" t="s">
        <v>21</v>
      </c>
      <c r="W298" s="15" t="s">
        <v>101</v>
      </c>
      <c r="X298" s="15" t="s">
        <v>92</v>
      </c>
    </row>
    <row r="299" customFormat="false" ht="23.85" hidden="false" customHeight="false" outlineLevel="0" collapsed="false">
      <c r="A299" s="7" t="s">
        <v>678</v>
      </c>
      <c r="B299" s="14" t="s">
        <v>350</v>
      </c>
      <c r="C299" s="14" t="s">
        <v>217</v>
      </c>
      <c r="D299" s="14" t="s">
        <v>96</v>
      </c>
      <c r="E299" s="14" t="s">
        <v>38</v>
      </c>
      <c r="F299" s="14" t="s">
        <v>178</v>
      </c>
      <c r="G299" s="14" t="s">
        <v>234</v>
      </c>
      <c r="H299" s="14" t="n">
        <v>2005</v>
      </c>
      <c r="I299" s="9" t="n">
        <v>326</v>
      </c>
      <c r="J299" s="9" t="n">
        <v>125.6</v>
      </c>
      <c r="K299" s="9" t="n">
        <v>100</v>
      </c>
      <c r="L299" s="13" t="n">
        <f aca="false">(J299-K299)/K299</f>
        <v>0.256</v>
      </c>
      <c r="M299" s="9" t="n">
        <v>24.7</v>
      </c>
      <c r="N299" s="14" t="s">
        <v>193</v>
      </c>
      <c r="O299" s="9" t="n">
        <v>13.8</v>
      </c>
      <c r="P299" s="9" t="n">
        <v>0</v>
      </c>
      <c r="Q299" s="14" t="s">
        <v>117</v>
      </c>
      <c r="R299" s="14" t="s">
        <v>21</v>
      </c>
      <c r="S299" s="14" t="s">
        <v>194</v>
      </c>
      <c r="T299" s="14" t="s">
        <v>190</v>
      </c>
      <c r="U299" s="14" t="s">
        <v>235</v>
      </c>
      <c r="V299" s="14" t="s">
        <v>21</v>
      </c>
      <c r="W299" s="14" t="s">
        <v>214</v>
      </c>
      <c r="X299" s="14" t="s">
        <v>140</v>
      </c>
    </row>
    <row r="300" customFormat="false" ht="23.85" hidden="false" customHeight="false" outlineLevel="0" collapsed="false">
      <c r="A300" s="10" t="s">
        <v>679</v>
      </c>
      <c r="B300" s="15" t="s">
        <v>353</v>
      </c>
      <c r="C300" s="15" t="s">
        <v>410</v>
      </c>
      <c r="D300" s="15" t="s">
        <v>199</v>
      </c>
      <c r="E300" s="15" t="s">
        <v>35</v>
      </c>
      <c r="F300" s="15" t="s">
        <v>44</v>
      </c>
      <c r="G300" s="15" t="s">
        <v>419</v>
      </c>
      <c r="H300" s="15" t="n">
        <v>1995</v>
      </c>
      <c r="I300" s="11" t="n">
        <v>114</v>
      </c>
      <c r="J300" s="11" t="n">
        <v>33.3</v>
      </c>
      <c r="K300" s="11" t="n">
        <v>29</v>
      </c>
      <c r="L300" s="12" t="n">
        <f aca="false">(J300-K300)/K300</f>
        <v>0.148275862068965</v>
      </c>
      <c r="M300" s="11" t="n">
        <v>119.7</v>
      </c>
      <c r="N300" s="15" t="s">
        <v>188</v>
      </c>
      <c r="O300" s="11" t="n">
        <v>29.5</v>
      </c>
      <c r="P300" s="11" t="n">
        <v>596</v>
      </c>
      <c r="Q300" s="15" t="s">
        <v>117</v>
      </c>
      <c r="R300" s="15" t="s">
        <v>21</v>
      </c>
      <c r="S300" s="15" t="s">
        <v>307</v>
      </c>
      <c r="T300" s="15" t="s">
        <v>108</v>
      </c>
      <c r="U300" s="15" t="s">
        <v>195</v>
      </c>
      <c r="V300" s="15" t="s">
        <v>21</v>
      </c>
      <c r="W300" s="15" t="s">
        <v>249</v>
      </c>
      <c r="X300" s="15" t="s">
        <v>92</v>
      </c>
    </row>
    <row r="301" customFormat="false" ht="23.85" hidden="false" customHeight="false" outlineLevel="0" collapsed="false">
      <c r="A301" s="7" t="s">
        <v>680</v>
      </c>
      <c r="B301" s="14" t="s">
        <v>356</v>
      </c>
      <c r="C301" s="14" t="s">
        <v>442</v>
      </c>
      <c r="D301" s="14" t="s">
        <v>177</v>
      </c>
      <c r="E301" s="14" t="s">
        <v>35</v>
      </c>
      <c r="F301" s="14" t="s">
        <v>223</v>
      </c>
      <c r="G301" s="14" t="s">
        <v>218</v>
      </c>
      <c r="H301" s="14" t="n">
        <v>1992</v>
      </c>
      <c r="I301" s="9" t="n">
        <v>10</v>
      </c>
      <c r="J301" s="9" t="n">
        <v>1</v>
      </c>
      <c r="K301" s="9" t="n">
        <v>0.7</v>
      </c>
      <c r="L301" s="13" t="n">
        <f aca="false">(J301-K301)/K301</f>
        <v>0.428571428571429</v>
      </c>
      <c r="M301" s="9" t="n">
        <v>20</v>
      </c>
      <c r="N301" s="14" t="s">
        <v>263</v>
      </c>
      <c r="O301" s="9" t="n">
        <v>5.2</v>
      </c>
      <c r="P301" s="9" t="n">
        <v>0</v>
      </c>
      <c r="Q301" s="14" t="s">
        <v>117</v>
      </c>
      <c r="R301" s="14" t="s">
        <v>21</v>
      </c>
      <c r="S301" s="14" t="s">
        <v>180</v>
      </c>
      <c r="T301" s="14" t="s">
        <v>108</v>
      </c>
      <c r="U301" s="14" t="s">
        <v>235</v>
      </c>
      <c r="V301" s="14" t="s">
        <v>21</v>
      </c>
      <c r="W301" s="14" t="s">
        <v>101</v>
      </c>
      <c r="X301" s="14" t="s">
        <v>120</v>
      </c>
    </row>
    <row r="302" customFormat="false" ht="23.85" hidden="false" customHeight="false" outlineLevel="0" collapsed="false">
      <c r="A302" s="10" t="s">
        <v>681</v>
      </c>
      <c r="B302" s="15" t="s">
        <v>359</v>
      </c>
      <c r="C302" s="15" t="s">
        <v>412</v>
      </c>
      <c r="D302" s="15" t="s">
        <v>177</v>
      </c>
      <c r="E302" s="15" t="s">
        <v>47</v>
      </c>
      <c r="F302" s="15" t="s">
        <v>233</v>
      </c>
      <c r="G302" s="15" t="s">
        <v>151</v>
      </c>
      <c r="H302" s="15" t="n">
        <v>1987</v>
      </c>
      <c r="I302" s="11" t="n">
        <v>55</v>
      </c>
      <c r="J302" s="11" t="n">
        <v>41.8</v>
      </c>
      <c r="K302" s="11" t="n">
        <v>31.3</v>
      </c>
      <c r="L302" s="12" t="n">
        <f aca="false">(J302-K302)/K302</f>
        <v>0.335463258785942</v>
      </c>
      <c r="M302" s="11" t="n">
        <v>7.5</v>
      </c>
      <c r="N302" s="15" t="s">
        <v>116</v>
      </c>
      <c r="O302" s="11" t="n">
        <v>2.6</v>
      </c>
      <c r="P302" s="11" t="n">
        <v>0</v>
      </c>
      <c r="Q302" s="15" t="s">
        <v>117</v>
      </c>
      <c r="R302" s="15" t="s">
        <v>21</v>
      </c>
      <c r="S302" s="15" t="s">
        <v>314</v>
      </c>
      <c r="T302" s="15" t="s">
        <v>190</v>
      </c>
      <c r="U302" s="15" t="s">
        <v>248</v>
      </c>
      <c r="V302" s="15" t="s">
        <v>21</v>
      </c>
      <c r="W302" s="15" t="s">
        <v>111</v>
      </c>
      <c r="X302" s="15" t="s">
        <v>92</v>
      </c>
    </row>
    <row r="303" customFormat="false" ht="23.85" hidden="false" customHeight="false" outlineLevel="0" collapsed="false">
      <c r="A303" s="7" t="s">
        <v>682</v>
      </c>
      <c r="B303" s="14" t="s">
        <v>361</v>
      </c>
      <c r="C303" s="14" t="s">
        <v>217</v>
      </c>
      <c r="D303" s="14" t="s">
        <v>96</v>
      </c>
      <c r="E303" s="14" t="s">
        <v>44</v>
      </c>
      <c r="F303" s="14" t="s">
        <v>38</v>
      </c>
      <c r="G303" s="14" t="s">
        <v>392</v>
      </c>
      <c r="H303" s="14" t="n">
        <v>2023</v>
      </c>
      <c r="I303" s="9" t="n">
        <v>1530</v>
      </c>
      <c r="J303" s="9" t="n">
        <v>503.7</v>
      </c>
      <c r="K303" s="9" t="n">
        <v>374.7</v>
      </c>
      <c r="L303" s="13" t="n">
        <f aca="false">(J303-K303)/K303</f>
        <v>0.344275420336269</v>
      </c>
      <c r="M303" s="9" t="n">
        <v>144.6</v>
      </c>
      <c r="N303" s="14" t="s">
        <v>84</v>
      </c>
      <c r="O303" s="9" t="n">
        <v>50.3</v>
      </c>
      <c r="P303" s="9" t="n">
        <v>4328</v>
      </c>
      <c r="Q303" s="14" t="s">
        <v>85</v>
      </c>
      <c r="R303" s="14" t="s">
        <v>683</v>
      </c>
      <c r="S303" s="14" t="s">
        <v>302</v>
      </c>
      <c r="T303" s="14" t="s">
        <v>108</v>
      </c>
      <c r="U303" s="14" t="s">
        <v>235</v>
      </c>
      <c r="V303" s="14" t="s">
        <v>21</v>
      </c>
      <c r="W303" s="14" t="s">
        <v>129</v>
      </c>
      <c r="X303" s="14" t="s">
        <v>92</v>
      </c>
    </row>
    <row r="304" customFormat="false" ht="23.85" hidden="false" customHeight="false" outlineLevel="0" collapsed="false">
      <c r="A304" s="10" t="s">
        <v>684</v>
      </c>
      <c r="B304" s="15" t="s">
        <v>364</v>
      </c>
      <c r="C304" s="15" t="s">
        <v>245</v>
      </c>
      <c r="D304" s="15" t="s">
        <v>96</v>
      </c>
      <c r="E304" s="15" t="s">
        <v>44</v>
      </c>
      <c r="F304" s="15" t="s">
        <v>200</v>
      </c>
      <c r="G304" s="15" t="s">
        <v>224</v>
      </c>
      <c r="H304" s="15" t="n">
        <v>2012</v>
      </c>
      <c r="I304" s="11" t="n">
        <v>699</v>
      </c>
      <c r="J304" s="11" t="n">
        <v>200</v>
      </c>
      <c r="K304" s="11" t="n">
        <v>130.4</v>
      </c>
      <c r="L304" s="12" t="n">
        <f aca="false">(J304-K304)/K304</f>
        <v>0.533742331288344</v>
      </c>
      <c r="M304" s="11" t="n">
        <v>264.2</v>
      </c>
      <c r="N304" s="15" t="s">
        <v>84</v>
      </c>
      <c r="O304" s="11" t="n">
        <v>103</v>
      </c>
      <c r="P304" s="11" t="n">
        <v>3203</v>
      </c>
      <c r="Q304" s="15" t="s">
        <v>85</v>
      </c>
      <c r="R304" s="15" t="s">
        <v>685</v>
      </c>
      <c r="S304" s="15" t="s">
        <v>459</v>
      </c>
      <c r="T304" s="15" t="s">
        <v>181</v>
      </c>
      <c r="U304" s="15" t="s">
        <v>89</v>
      </c>
      <c r="V304" s="15" t="s">
        <v>21</v>
      </c>
      <c r="W304" s="15" t="s">
        <v>183</v>
      </c>
      <c r="X304" s="15" t="s">
        <v>120</v>
      </c>
    </row>
    <row r="305" customFormat="false" ht="23.85" hidden="false" customHeight="false" outlineLevel="0" collapsed="false">
      <c r="A305" s="7" t="s">
        <v>686</v>
      </c>
      <c r="B305" s="14" t="s">
        <v>369</v>
      </c>
      <c r="C305" s="14" t="s">
        <v>622</v>
      </c>
      <c r="D305" s="14" t="s">
        <v>239</v>
      </c>
      <c r="E305" s="14" t="s">
        <v>44</v>
      </c>
      <c r="F305" s="14" t="s">
        <v>82</v>
      </c>
      <c r="G305" s="14" t="s">
        <v>280</v>
      </c>
      <c r="H305" s="14" t="n">
        <v>1993</v>
      </c>
      <c r="I305" s="9" t="n">
        <v>168</v>
      </c>
      <c r="J305" s="9" t="n">
        <v>109.5</v>
      </c>
      <c r="K305" s="9" t="n">
        <v>72.8</v>
      </c>
      <c r="L305" s="13" t="n">
        <f aca="false">(J305-K305)/K305</f>
        <v>0.504120879120879</v>
      </c>
      <c r="M305" s="9" t="n">
        <v>5.6</v>
      </c>
      <c r="N305" s="14" t="s">
        <v>145</v>
      </c>
      <c r="O305" s="9" t="n">
        <v>3</v>
      </c>
      <c r="P305" s="9" t="n">
        <v>0</v>
      </c>
      <c r="Q305" s="14" t="s">
        <v>117</v>
      </c>
      <c r="R305" s="14" t="s">
        <v>21</v>
      </c>
      <c r="S305" s="14" t="s">
        <v>307</v>
      </c>
      <c r="T305" s="14" t="s">
        <v>190</v>
      </c>
      <c r="U305" s="14" t="s">
        <v>89</v>
      </c>
      <c r="V305" s="14" t="s">
        <v>21</v>
      </c>
      <c r="W305" s="14" t="s">
        <v>148</v>
      </c>
      <c r="X305" s="14" t="s">
        <v>92</v>
      </c>
    </row>
    <row r="306" customFormat="false" ht="15" hidden="false" customHeight="false" outlineLevel="0" collapsed="false">
      <c r="A306" s="10" t="s">
        <v>687</v>
      </c>
      <c r="B306" s="15" t="s">
        <v>371</v>
      </c>
      <c r="C306" s="15" t="s">
        <v>245</v>
      </c>
      <c r="D306" s="15" t="s">
        <v>96</v>
      </c>
      <c r="E306" s="15" t="s">
        <v>50</v>
      </c>
      <c r="F306" s="15" t="s">
        <v>233</v>
      </c>
      <c r="G306" s="15" t="s">
        <v>201</v>
      </c>
      <c r="H306" s="15" t="n">
        <v>1996</v>
      </c>
      <c r="I306" s="11" t="n">
        <v>10</v>
      </c>
      <c r="J306" s="11" t="n">
        <v>3.7</v>
      </c>
      <c r="K306" s="11" t="n">
        <v>3</v>
      </c>
      <c r="L306" s="12" t="n">
        <f aca="false">(J306-K306)/K306</f>
        <v>0.233333333333333</v>
      </c>
      <c r="M306" s="11" t="n">
        <v>8.2</v>
      </c>
      <c r="N306" s="15" t="s">
        <v>294</v>
      </c>
      <c r="O306" s="11" t="n">
        <v>3.6</v>
      </c>
      <c r="P306" s="11" t="n">
        <v>0</v>
      </c>
      <c r="Q306" s="15" t="s">
        <v>117</v>
      </c>
      <c r="R306" s="15" t="s">
        <v>21</v>
      </c>
      <c r="S306" s="15" t="s">
        <v>213</v>
      </c>
      <c r="T306" s="15" t="s">
        <v>88</v>
      </c>
      <c r="U306" s="15" t="s">
        <v>248</v>
      </c>
      <c r="V306" s="15" t="s">
        <v>21</v>
      </c>
      <c r="W306" s="15" t="s">
        <v>277</v>
      </c>
      <c r="X306" s="15" t="s">
        <v>120</v>
      </c>
    </row>
    <row r="307" customFormat="false" ht="23.85" hidden="false" customHeight="false" outlineLevel="0" collapsed="false">
      <c r="A307" s="7" t="s">
        <v>688</v>
      </c>
      <c r="B307" s="14" t="s">
        <v>374</v>
      </c>
      <c r="C307" s="14" t="s">
        <v>495</v>
      </c>
      <c r="D307" s="14" t="s">
        <v>199</v>
      </c>
      <c r="E307" s="14" t="s">
        <v>82</v>
      </c>
      <c r="F307" s="14" t="s">
        <v>178</v>
      </c>
      <c r="G307" s="14" t="s">
        <v>276</v>
      </c>
      <c r="H307" s="14" t="n">
        <v>2014</v>
      </c>
      <c r="I307" s="9" t="n">
        <v>61</v>
      </c>
      <c r="J307" s="9" t="n">
        <v>15.2</v>
      </c>
      <c r="K307" s="9" t="n">
        <v>13.4</v>
      </c>
      <c r="L307" s="13" t="n">
        <f aca="false">(J307-K307)/K307</f>
        <v>0.134328358208955</v>
      </c>
      <c r="M307" s="9" t="n">
        <v>0</v>
      </c>
      <c r="N307" s="14" t="s">
        <v>145</v>
      </c>
      <c r="O307" s="9" t="n">
        <v>0</v>
      </c>
      <c r="P307" s="9" t="n">
        <v>0</v>
      </c>
      <c r="Q307" s="14" t="s">
        <v>117</v>
      </c>
      <c r="R307" s="14" t="s">
        <v>21</v>
      </c>
      <c r="S307" s="14" t="s">
        <v>302</v>
      </c>
      <c r="T307" s="14" t="s">
        <v>181</v>
      </c>
      <c r="U307" s="14" t="s">
        <v>248</v>
      </c>
      <c r="V307" s="14" t="s">
        <v>21</v>
      </c>
      <c r="W307" s="14" t="s">
        <v>101</v>
      </c>
      <c r="X307" s="14" t="s">
        <v>120</v>
      </c>
    </row>
    <row r="308" customFormat="false" ht="23.85" hidden="false" customHeight="false" outlineLevel="0" collapsed="false">
      <c r="A308" s="10" t="s">
        <v>689</v>
      </c>
      <c r="B308" s="15" t="s">
        <v>376</v>
      </c>
      <c r="C308" s="15" t="s">
        <v>324</v>
      </c>
      <c r="D308" s="15" t="s">
        <v>177</v>
      </c>
      <c r="E308" s="15" t="s">
        <v>35</v>
      </c>
      <c r="F308" s="15" t="s">
        <v>178</v>
      </c>
      <c r="G308" s="15" t="s">
        <v>392</v>
      </c>
      <c r="H308" s="15" t="n">
        <v>2023</v>
      </c>
      <c r="I308" s="11" t="n">
        <v>28</v>
      </c>
      <c r="J308" s="11" t="n">
        <v>8</v>
      </c>
      <c r="K308" s="11" t="n">
        <v>5.3</v>
      </c>
      <c r="L308" s="12" t="n">
        <f aca="false">(J308-K308)/K308</f>
        <v>0.509433962264151</v>
      </c>
      <c r="M308" s="11" t="n">
        <v>45.5</v>
      </c>
      <c r="N308" s="15" t="s">
        <v>263</v>
      </c>
      <c r="O308" s="11" t="n">
        <v>10.8</v>
      </c>
      <c r="P308" s="11" t="n">
        <v>0</v>
      </c>
      <c r="Q308" s="15" t="s">
        <v>117</v>
      </c>
      <c r="R308" s="15" t="s">
        <v>21</v>
      </c>
      <c r="S308" s="15" t="s">
        <v>233</v>
      </c>
      <c r="T308" s="15" t="s">
        <v>181</v>
      </c>
      <c r="U308" s="15" t="s">
        <v>303</v>
      </c>
      <c r="V308" s="15" t="s">
        <v>21</v>
      </c>
      <c r="W308" s="15" t="s">
        <v>129</v>
      </c>
      <c r="X308" s="15" t="s">
        <v>140</v>
      </c>
    </row>
    <row r="309" customFormat="false" ht="23.85" hidden="false" customHeight="false" outlineLevel="0" collapsed="false">
      <c r="A309" s="7" t="s">
        <v>690</v>
      </c>
      <c r="B309" s="14" t="s">
        <v>378</v>
      </c>
      <c r="C309" s="14" t="s">
        <v>206</v>
      </c>
      <c r="D309" s="14" t="s">
        <v>81</v>
      </c>
      <c r="E309" s="14" t="s">
        <v>44</v>
      </c>
      <c r="F309" s="14" t="s">
        <v>200</v>
      </c>
      <c r="G309" s="14" t="s">
        <v>419</v>
      </c>
      <c r="H309" s="14" t="n">
        <v>1994</v>
      </c>
      <c r="I309" s="9" t="n">
        <v>10</v>
      </c>
      <c r="J309" s="9" t="n">
        <v>1</v>
      </c>
      <c r="K309" s="9" t="n">
        <v>0.9</v>
      </c>
      <c r="L309" s="13" t="n">
        <f aca="false">(J309-K309)/K309</f>
        <v>0.111111111111111</v>
      </c>
      <c r="M309" s="9" t="n">
        <v>158.3</v>
      </c>
      <c r="N309" s="14" t="s">
        <v>294</v>
      </c>
      <c r="O309" s="9" t="n">
        <v>58.1</v>
      </c>
      <c r="P309" s="9" t="n">
        <v>17</v>
      </c>
      <c r="Q309" s="14" t="s">
        <v>117</v>
      </c>
      <c r="R309" s="14" t="s">
        <v>21</v>
      </c>
      <c r="S309" s="14" t="s">
        <v>268</v>
      </c>
      <c r="T309" s="14" t="s">
        <v>88</v>
      </c>
      <c r="U309" s="14" t="s">
        <v>195</v>
      </c>
      <c r="V309" s="14" t="s">
        <v>21</v>
      </c>
      <c r="W309" s="14" t="s">
        <v>101</v>
      </c>
      <c r="X309" s="14" t="s">
        <v>120</v>
      </c>
    </row>
    <row r="310" customFormat="false" ht="23.85" hidden="false" customHeight="false" outlineLevel="0" collapsed="false">
      <c r="A310" s="10" t="s">
        <v>691</v>
      </c>
      <c r="B310" s="15" t="s">
        <v>380</v>
      </c>
      <c r="C310" s="15" t="s">
        <v>327</v>
      </c>
      <c r="D310" s="15" t="s">
        <v>81</v>
      </c>
      <c r="E310" s="15" t="s">
        <v>44</v>
      </c>
      <c r="F310" s="15" t="s">
        <v>178</v>
      </c>
      <c r="G310" s="15" t="s">
        <v>419</v>
      </c>
      <c r="H310" s="15" t="n">
        <v>1986</v>
      </c>
      <c r="I310" s="11" t="n">
        <v>664</v>
      </c>
      <c r="J310" s="11" t="n">
        <v>187</v>
      </c>
      <c r="K310" s="11" t="n">
        <v>126.7</v>
      </c>
      <c r="L310" s="12" t="n">
        <f aca="false">(J310-K310)/K310</f>
        <v>0.475927387529597</v>
      </c>
      <c r="M310" s="11" t="n">
        <v>0</v>
      </c>
      <c r="N310" s="15" t="s">
        <v>125</v>
      </c>
      <c r="O310" s="11" t="n">
        <v>0</v>
      </c>
      <c r="P310" s="11" t="n">
        <v>2491</v>
      </c>
      <c r="Q310" s="15" t="s">
        <v>85</v>
      </c>
      <c r="R310" s="15" t="s">
        <v>692</v>
      </c>
      <c r="S310" s="15" t="s">
        <v>314</v>
      </c>
      <c r="T310" s="15" t="s">
        <v>190</v>
      </c>
      <c r="U310" s="15" t="s">
        <v>182</v>
      </c>
      <c r="V310" s="15" t="s">
        <v>21</v>
      </c>
      <c r="W310" s="15" t="s">
        <v>183</v>
      </c>
      <c r="X310" s="15" t="s">
        <v>120</v>
      </c>
    </row>
    <row r="311" customFormat="false" ht="23.85" hidden="false" customHeight="false" outlineLevel="0" collapsed="false">
      <c r="A311" s="7" t="s">
        <v>693</v>
      </c>
      <c r="B311" s="14" t="s">
        <v>383</v>
      </c>
      <c r="C311" s="14" t="s">
        <v>310</v>
      </c>
      <c r="D311" s="14" t="s">
        <v>199</v>
      </c>
      <c r="E311" s="14" t="s">
        <v>35</v>
      </c>
      <c r="F311" s="14" t="s">
        <v>82</v>
      </c>
      <c r="G311" s="14" t="s">
        <v>228</v>
      </c>
      <c r="H311" s="14" t="n">
        <v>1997</v>
      </c>
      <c r="I311" s="9" t="n">
        <v>10</v>
      </c>
      <c r="J311" s="9" t="n">
        <v>6</v>
      </c>
      <c r="K311" s="9" t="n">
        <v>4.6</v>
      </c>
      <c r="L311" s="13" t="n">
        <f aca="false">(J311-K311)/K311</f>
        <v>0.304347826086957</v>
      </c>
      <c r="M311" s="9" t="n">
        <v>21</v>
      </c>
      <c r="N311" s="14" t="s">
        <v>84</v>
      </c>
      <c r="O311" s="9" t="n">
        <v>4.6</v>
      </c>
      <c r="P311" s="9" t="n">
        <v>45</v>
      </c>
      <c r="Q311" s="14" t="s">
        <v>85</v>
      </c>
      <c r="R311" s="14" t="s">
        <v>694</v>
      </c>
      <c r="S311" s="14" t="s">
        <v>224</v>
      </c>
      <c r="T311" s="14" t="s">
        <v>190</v>
      </c>
      <c r="U311" s="14" t="s">
        <v>289</v>
      </c>
      <c r="V311" s="14" t="s">
        <v>21</v>
      </c>
      <c r="W311" s="14" t="s">
        <v>249</v>
      </c>
      <c r="X311" s="14" t="s">
        <v>120</v>
      </c>
    </row>
    <row r="312" customFormat="false" ht="23.85" hidden="false" customHeight="false" outlineLevel="0" collapsed="false">
      <c r="A312" s="10" t="s">
        <v>695</v>
      </c>
      <c r="B312" s="15" t="s">
        <v>385</v>
      </c>
      <c r="C312" s="15" t="s">
        <v>186</v>
      </c>
      <c r="D312" s="15" t="s">
        <v>81</v>
      </c>
      <c r="E312" s="15" t="s">
        <v>35</v>
      </c>
      <c r="F312" s="15" t="s">
        <v>44</v>
      </c>
      <c r="G312" s="15" t="s">
        <v>187</v>
      </c>
      <c r="H312" s="15" t="n">
        <v>2017</v>
      </c>
      <c r="I312" s="11" t="n">
        <v>1445</v>
      </c>
      <c r="J312" s="11" t="n">
        <v>391.8</v>
      </c>
      <c r="K312" s="11" t="n">
        <v>341.8</v>
      </c>
      <c r="L312" s="12" t="n">
        <f aca="false">(J312-K312)/K312</f>
        <v>0.146284376828555</v>
      </c>
      <c r="M312" s="11" t="n">
        <v>20.4</v>
      </c>
      <c r="N312" s="15" t="s">
        <v>208</v>
      </c>
      <c r="O312" s="11" t="n">
        <v>8.4</v>
      </c>
      <c r="P312" s="11" t="n">
        <v>0</v>
      </c>
      <c r="Q312" s="15" t="s">
        <v>117</v>
      </c>
      <c r="R312" s="15" t="s">
        <v>21</v>
      </c>
      <c r="S312" s="15" t="s">
        <v>218</v>
      </c>
      <c r="T312" s="15" t="s">
        <v>181</v>
      </c>
      <c r="U312" s="15" t="s">
        <v>182</v>
      </c>
      <c r="V312" s="15" t="s">
        <v>21</v>
      </c>
      <c r="W312" s="15" t="s">
        <v>111</v>
      </c>
      <c r="X312" s="15" t="s">
        <v>120</v>
      </c>
    </row>
    <row r="313" customFormat="false" ht="23.85" hidden="false" customHeight="false" outlineLevel="0" collapsed="false">
      <c r="A313" s="7" t="s">
        <v>696</v>
      </c>
      <c r="B313" s="14" t="s">
        <v>387</v>
      </c>
      <c r="C313" s="14" t="s">
        <v>495</v>
      </c>
      <c r="D313" s="14" t="s">
        <v>199</v>
      </c>
      <c r="E313" s="14" t="s">
        <v>44</v>
      </c>
      <c r="F313" s="14" t="s">
        <v>223</v>
      </c>
      <c r="G313" s="14" t="s">
        <v>228</v>
      </c>
      <c r="H313" s="14" t="n">
        <v>1991</v>
      </c>
      <c r="I313" s="9" t="n">
        <v>183</v>
      </c>
      <c r="J313" s="9" t="n">
        <v>124.7</v>
      </c>
      <c r="K313" s="9" t="n">
        <v>85.8</v>
      </c>
      <c r="L313" s="13" t="n">
        <f aca="false">(J313-K313)/K313</f>
        <v>0.453379953379953</v>
      </c>
      <c r="M313" s="9" t="n">
        <v>12.5</v>
      </c>
      <c r="N313" s="14" t="s">
        <v>294</v>
      </c>
      <c r="O313" s="9" t="n">
        <v>6.3</v>
      </c>
      <c r="P313" s="9" t="n">
        <v>0</v>
      </c>
      <c r="Q313" s="14" t="s">
        <v>117</v>
      </c>
      <c r="R313" s="14" t="s">
        <v>21</v>
      </c>
      <c r="S313" s="14" t="s">
        <v>307</v>
      </c>
      <c r="T313" s="14" t="s">
        <v>181</v>
      </c>
      <c r="U313" s="14" t="s">
        <v>219</v>
      </c>
      <c r="V313" s="14" t="s">
        <v>21</v>
      </c>
      <c r="W313" s="14" t="s">
        <v>249</v>
      </c>
      <c r="X313" s="14" t="s">
        <v>140</v>
      </c>
    </row>
    <row r="314" customFormat="false" ht="23.85" hidden="false" customHeight="false" outlineLevel="0" collapsed="false">
      <c r="A314" s="10" t="s">
        <v>697</v>
      </c>
      <c r="B314" s="15" t="s">
        <v>389</v>
      </c>
      <c r="C314" s="15" t="s">
        <v>354</v>
      </c>
      <c r="D314" s="15" t="s">
        <v>199</v>
      </c>
      <c r="E314" s="15" t="s">
        <v>50</v>
      </c>
      <c r="F314" s="15" t="s">
        <v>47</v>
      </c>
      <c r="G314" s="15" t="s">
        <v>179</v>
      </c>
      <c r="H314" s="15" t="n">
        <v>1992</v>
      </c>
      <c r="I314" s="11" t="n">
        <v>172</v>
      </c>
      <c r="J314" s="11" t="n">
        <v>77.7</v>
      </c>
      <c r="K314" s="11" t="n">
        <v>62.3</v>
      </c>
      <c r="L314" s="12" t="n">
        <f aca="false">(J314-K314)/K314</f>
        <v>0.247191011235955</v>
      </c>
      <c r="M314" s="11" t="n">
        <v>206.5</v>
      </c>
      <c r="N314" s="15" t="s">
        <v>188</v>
      </c>
      <c r="O314" s="11" t="n">
        <v>87.1</v>
      </c>
      <c r="P314" s="11" t="n">
        <v>572</v>
      </c>
      <c r="Q314" s="15" t="s">
        <v>117</v>
      </c>
      <c r="R314" s="15" t="s">
        <v>21</v>
      </c>
      <c r="S314" s="15" t="s">
        <v>189</v>
      </c>
      <c r="T314" s="15" t="s">
        <v>88</v>
      </c>
      <c r="U314" s="15" t="s">
        <v>195</v>
      </c>
      <c r="V314" s="15" t="s">
        <v>21</v>
      </c>
      <c r="W314" s="15" t="s">
        <v>249</v>
      </c>
      <c r="X314" s="15" t="s">
        <v>92</v>
      </c>
    </row>
    <row r="315" customFormat="false" ht="23.85" hidden="false" customHeight="false" outlineLevel="0" collapsed="false">
      <c r="A315" s="7" t="s">
        <v>698</v>
      </c>
      <c r="B315" s="14" t="s">
        <v>175</v>
      </c>
      <c r="C315" s="14" t="s">
        <v>699</v>
      </c>
      <c r="D315" s="14" t="s">
        <v>272</v>
      </c>
      <c r="E315" s="14" t="s">
        <v>44</v>
      </c>
      <c r="F315" s="14" t="s">
        <v>38</v>
      </c>
      <c r="G315" s="14" t="s">
        <v>212</v>
      </c>
      <c r="H315" s="14" t="n">
        <v>1992</v>
      </c>
      <c r="I315" s="9" t="n">
        <v>50</v>
      </c>
      <c r="J315" s="9" t="n">
        <v>38.1</v>
      </c>
      <c r="K315" s="9" t="n">
        <v>26.2</v>
      </c>
      <c r="L315" s="13" t="n">
        <f aca="false">(J315-K315)/K315</f>
        <v>0.454198473282443</v>
      </c>
      <c r="M315" s="9" t="n">
        <v>27.4</v>
      </c>
      <c r="N315" s="14" t="s">
        <v>193</v>
      </c>
      <c r="O315" s="9" t="n">
        <v>6.2</v>
      </c>
      <c r="P315" s="9" t="n">
        <v>0</v>
      </c>
      <c r="Q315" s="14" t="s">
        <v>117</v>
      </c>
      <c r="R315" s="14" t="s">
        <v>21</v>
      </c>
      <c r="S315" s="14" t="s">
        <v>314</v>
      </c>
      <c r="T315" s="14" t="s">
        <v>88</v>
      </c>
      <c r="U315" s="14" t="s">
        <v>182</v>
      </c>
      <c r="V315" s="14" t="s">
        <v>21</v>
      </c>
      <c r="W315" s="14" t="s">
        <v>111</v>
      </c>
      <c r="X315" s="14" t="s">
        <v>140</v>
      </c>
    </row>
    <row r="316" customFormat="false" ht="15" hidden="false" customHeight="false" outlineLevel="0" collapsed="false">
      <c r="A316" s="10" t="s">
        <v>700</v>
      </c>
      <c r="B316" s="15" t="s">
        <v>185</v>
      </c>
      <c r="C316" s="15" t="s">
        <v>357</v>
      </c>
      <c r="D316" s="15" t="s">
        <v>177</v>
      </c>
      <c r="E316" s="15" t="s">
        <v>82</v>
      </c>
      <c r="F316" s="15" t="s">
        <v>50</v>
      </c>
      <c r="G316" s="15" t="s">
        <v>280</v>
      </c>
      <c r="H316" s="15" t="n">
        <v>2007</v>
      </c>
      <c r="I316" s="11" t="n">
        <v>4695</v>
      </c>
      <c r="J316" s="11" t="n">
        <v>1833.6</v>
      </c>
      <c r="K316" s="11" t="n">
        <v>1134.7</v>
      </c>
      <c r="L316" s="12" t="n">
        <f aca="false">(J316-K316)/K316</f>
        <v>0.615933726976293</v>
      </c>
      <c r="M316" s="11" t="n">
        <v>11.3</v>
      </c>
      <c r="N316" s="15" t="s">
        <v>116</v>
      </c>
      <c r="O316" s="11" t="n">
        <v>2.7</v>
      </c>
      <c r="P316" s="11" t="n">
        <v>0</v>
      </c>
      <c r="Q316" s="15" t="s">
        <v>117</v>
      </c>
      <c r="R316" s="15" t="s">
        <v>21</v>
      </c>
      <c r="S316" s="15" t="s">
        <v>213</v>
      </c>
      <c r="T316" s="15" t="s">
        <v>190</v>
      </c>
      <c r="U316" s="15" t="s">
        <v>303</v>
      </c>
      <c r="V316" s="15" t="s">
        <v>21</v>
      </c>
      <c r="W316" s="15" t="s">
        <v>148</v>
      </c>
      <c r="X316" s="15" t="s">
        <v>92</v>
      </c>
    </row>
    <row r="317" customFormat="false" ht="23.85" hidden="false" customHeight="false" outlineLevel="0" collapsed="false">
      <c r="A317" s="7" t="s">
        <v>701</v>
      </c>
      <c r="B317" s="14" t="s">
        <v>192</v>
      </c>
      <c r="C317" s="14" t="s">
        <v>306</v>
      </c>
      <c r="D317" s="14" t="s">
        <v>177</v>
      </c>
      <c r="E317" s="14" t="s">
        <v>35</v>
      </c>
      <c r="F317" s="14" t="s">
        <v>233</v>
      </c>
      <c r="G317" s="14" t="s">
        <v>218</v>
      </c>
      <c r="H317" s="14" t="n">
        <v>1991</v>
      </c>
      <c r="I317" s="9" t="n">
        <v>93</v>
      </c>
      <c r="J317" s="9" t="n">
        <v>26</v>
      </c>
      <c r="K317" s="9" t="n">
        <v>22.8</v>
      </c>
      <c r="L317" s="13" t="n">
        <f aca="false">(J317-K317)/K317</f>
        <v>0.140350877192982</v>
      </c>
      <c r="M317" s="9" t="n">
        <v>22.7</v>
      </c>
      <c r="N317" s="14" t="s">
        <v>145</v>
      </c>
      <c r="O317" s="9" t="n">
        <v>10.6</v>
      </c>
      <c r="P317" s="9" t="n">
        <v>0</v>
      </c>
      <c r="Q317" s="14" t="s">
        <v>117</v>
      </c>
      <c r="R317" s="14" t="s">
        <v>21</v>
      </c>
      <c r="S317" s="14" t="s">
        <v>194</v>
      </c>
      <c r="T317" s="14" t="s">
        <v>108</v>
      </c>
      <c r="U317" s="14" t="s">
        <v>219</v>
      </c>
      <c r="V317" s="14" t="s">
        <v>21</v>
      </c>
      <c r="W317" s="14" t="s">
        <v>129</v>
      </c>
      <c r="X317" s="14" t="s">
        <v>92</v>
      </c>
    </row>
    <row r="318" customFormat="false" ht="23.85" hidden="false" customHeight="false" outlineLevel="0" collapsed="false">
      <c r="A318" s="10" t="s">
        <v>702</v>
      </c>
      <c r="B318" s="15" t="s">
        <v>197</v>
      </c>
      <c r="C318" s="15" t="s">
        <v>703</v>
      </c>
      <c r="D318" s="15" t="s">
        <v>272</v>
      </c>
      <c r="E318" s="15" t="s">
        <v>35</v>
      </c>
      <c r="F318" s="15" t="s">
        <v>200</v>
      </c>
      <c r="G318" s="15" t="s">
        <v>133</v>
      </c>
      <c r="H318" s="15" t="n">
        <v>1987</v>
      </c>
      <c r="I318" s="11" t="n">
        <v>25</v>
      </c>
      <c r="J318" s="11" t="n">
        <v>27.9</v>
      </c>
      <c r="K318" s="11" t="n">
        <v>21.2</v>
      </c>
      <c r="L318" s="12" t="n">
        <f aca="false">(J318-K318)/K318</f>
        <v>0.316037735849057</v>
      </c>
      <c r="M318" s="11" t="n">
        <v>99.1</v>
      </c>
      <c r="N318" s="15" t="s">
        <v>116</v>
      </c>
      <c r="O318" s="11" t="n">
        <v>36.9</v>
      </c>
      <c r="P318" s="11" t="n">
        <v>0</v>
      </c>
      <c r="Q318" s="15" t="s">
        <v>117</v>
      </c>
      <c r="R318" s="15" t="s">
        <v>21</v>
      </c>
      <c r="S318" s="15" t="s">
        <v>213</v>
      </c>
      <c r="T318" s="15" t="s">
        <v>181</v>
      </c>
      <c r="U318" s="15" t="s">
        <v>235</v>
      </c>
      <c r="V318" s="15" t="s">
        <v>21</v>
      </c>
      <c r="W318" s="15" t="s">
        <v>129</v>
      </c>
      <c r="X318" s="15" t="s">
        <v>120</v>
      </c>
    </row>
    <row r="319" customFormat="false" ht="23.85" hidden="false" customHeight="false" outlineLevel="0" collapsed="false">
      <c r="A319" s="7" t="s">
        <v>704</v>
      </c>
      <c r="B319" s="14" t="s">
        <v>205</v>
      </c>
      <c r="C319" s="14" t="s">
        <v>324</v>
      </c>
      <c r="D319" s="14" t="s">
        <v>177</v>
      </c>
      <c r="E319" s="14" t="s">
        <v>44</v>
      </c>
      <c r="F319" s="14" t="s">
        <v>233</v>
      </c>
      <c r="G319" s="14" t="s">
        <v>151</v>
      </c>
      <c r="H319" s="14" t="n">
        <v>2001</v>
      </c>
      <c r="I319" s="9" t="n">
        <v>212</v>
      </c>
      <c r="J319" s="9" t="n">
        <v>80.6</v>
      </c>
      <c r="K319" s="9" t="n">
        <v>74.4</v>
      </c>
      <c r="L319" s="13" t="n">
        <f aca="false">(J319-K319)/K319</f>
        <v>0.0833333333333332</v>
      </c>
      <c r="M319" s="9" t="n">
        <v>35.1</v>
      </c>
      <c r="N319" s="14" t="s">
        <v>263</v>
      </c>
      <c r="O319" s="9" t="n">
        <v>7.9</v>
      </c>
      <c r="P319" s="9" t="n">
        <v>0</v>
      </c>
      <c r="Q319" s="14" t="s">
        <v>117</v>
      </c>
      <c r="R319" s="14" t="s">
        <v>21</v>
      </c>
      <c r="S319" s="14" t="s">
        <v>233</v>
      </c>
      <c r="T319" s="14" t="s">
        <v>108</v>
      </c>
      <c r="U319" s="14" t="s">
        <v>195</v>
      </c>
      <c r="V319" s="14" t="s">
        <v>21</v>
      </c>
      <c r="W319" s="14" t="s">
        <v>139</v>
      </c>
      <c r="X319" s="14" t="s">
        <v>92</v>
      </c>
    </row>
    <row r="320" customFormat="false" ht="15" hidden="false" customHeight="false" outlineLevel="0" collapsed="false">
      <c r="A320" s="10" t="s">
        <v>705</v>
      </c>
      <c r="B320" s="15" t="s">
        <v>210</v>
      </c>
      <c r="C320" s="15" t="s">
        <v>301</v>
      </c>
      <c r="D320" s="15" t="s">
        <v>199</v>
      </c>
      <c r="E320" s="15" t="s">
        <v>50</v>
      </c>
      <c r="F320" s="15" t="s">
        <v>223</v>
      </c>
      <c r="G320" s="15" t="s">
        <v>212</v>
      </c>
      <c r="H320" s="15" t="n">
        <v>2011</v>
      </c>
      <c r="I320" s="11" t="n">
        <v>81</v>
      </c>
      <c r="J320" s="11" t="n">
        <v>39</v>
      </c>
      <c r="K320" s="11" t="n">
        <v>23.7</v>
      </c>
      <c r="L320" s="12" t="n">
        <f aca="false">(J320-K320)/K320</f>
        <v>0.645569620253165</v>
      </c>
      <c r="M320" s="11" t="n">
        <v>2.2</v>
      </c>
      <c r="N320" s="15" t="s">
        <v>294</v>
      </c>
      <c r="O320" s="11" t="n">
        <v>1.2</v>
      </c>
      <c r="P320" s="11" t="n">
        <v>0</v>
      </c>
      <c r="Q320" s="15" t="s">
        <v>117</v>
      </c>
      <c r="R320" s="15" t="s">
        <v>21</v>
      </c>
      <c r="S320" s="15" t="s">
        <v>218</v>
      </c>
      <c r="T320" s="15" t="s">
        <v>181</v>
      </c>
      <c r="U320" s="15" t="s">
        <v>219</v>
      </c>
      <c r="V320" s="15" t="s">
        <v>21</v>
      </c>
      <c r="W320" s="15" t="s">
        <v>214</v>
      </c>
      <c r="X320" s="15" t="s">
        <v>92</v>
      </c>
    </row>
    <row r="321" customFormat="false" ht="23.85" hidden="false" customHeight="false" outlineLevel="0" collapsed="false">
      <c r="A321" s="7" t="s">
        <v>706</v>
      </c>
      <c r="B321" s="14" t="s">
        <v>216</v>
      </c>
      <c r="C321" s="14" t="s">
        <v>362</v>
      </c>
      <c r="D321" s="14" t="s">
        <v>81</v>
      </c>
      <c r="E321" s="14" t="s">
        <v>44</v>
      </c>
      <c r="F321" s="14" t="s">
        <v>178</v>
      </c>
      <c r="G321" s="14" t="s">
        <v>280</v>
      </c>
      <c r="H321" s="14" t="n">
        <v>2022</v>
      </c>
      <c r="I321" s="9" t="n">
        <v>240</v>
      </c>
      <c r="J321" s="9" t="n">
        <v>272.7</v>
      </c>
      <c r="K321" s="9" t="n">
        <v>185.8</v>
      </c>
      <c r="L321" s="13" t="n">
        <f aca="false">(J321-K321)/K321</f>
        <v>0.467707212055974</v>
      </c>
      <c r="M321" s="9" t="n">
        <v>27.7</v>
      </c>
      <c r="N321" s="14" t="s">
        <v>84</v>
      </c>
      <c r="O321" s="9" t="n">
        <v>6.6</v>
      </c>
      <c r="P321" s="9" t="n">
        <v>3580</v>
      </c>
      <c r="Q321" s="14" t="s">
        <v>85</v>
      </c>
      <c r="R321" s="14" t="s">
        <v>707</v>
      </c>
      <c r="S321" s="14" t="s">
        <v>180</v>
      </c>
      <c r="T321" s="14" t="s">
        <v>190</v>
      </c>
      <c r="U321" s="14" t="s">
        <v>248</v>
      </c>
      <c r="V321" s="14" t="s">
        <v>21</v>
      </c>
      <c r="W321" s="14" t="s">
        <v>214</v>
      </c>
      <c r="X321" s="14" t="s">
        <v>140</v>
      </c>
    </row>
    <row r="322" customFormat="false" ht="23.85" hidden="false" customHeight="false" outlineLevel="0" collapsed="false">
      <c r="A322" s="10" t="s">
        <v>708</v>
      </c>
      <c r="B322" s="15" t="s">
        <v>221</v>
      </c>
      <c r="C322" s="15" t="s">
        <v>211</v>
      </c>
      <c r="D322" s="15" t="s">
        <v>96</v>
      </c>
      <c r="E322" s="15" t="s">
        <v>50</v>
      </c>
      <c r="F322" s="15" t="s">
        <v>38</v>
      </c>
      <c r="G322" s="15" t="s">
        <v>218</v>
      </c>
      <c r="H322" s="15" t="n">
        <v>1988</v>
      </c>
      <c r="I322" s="11" t="n">
        <v>836</v>
      </c>
      <c r="J322" s="11" t="n">
        <v>440.1</v>
      </c>
      <c r="K322" s="11" t="n">
        <v>360</v>
      </c>
      <c r="L322" s="12" t="n">
        <f aca="false">(J322-K322)/K322</f>
        <v>0.2225</v>
      </c>
      <c r="M322" s="11" t="n">
        <v>246</v>
      </c>
      <c r="N322" s="15" t="s">
        <v>294</v>
      </c>
      <c r="O322" s="11" t="n">
        <v>107.4</v>
      </c>
      <c r="P322" s="11" t="n">
        <v>3125</v>
      </c>
      <c r="Q322" s="15" t="s">
        <v>117</v>
      </c>
      <c r="R322" s="15" t="s">
        <v>21</v>
      </c>
      <c r="S322" s="15" t="s">
        <v>213</v>
      </c>
      <c r="T322" s="15" t="s">
        <v>88</v>
      </c>
      <c r="U322" s="15" t="s">
        <v>289</v>
      </c>
      <c r="V322" s="15" t="s">
        <v>21</v>
      </c>
      <c r="W322" s="15" t="s">
        <v>214</v>
      </c>
      <c r="X322" s="15" t="s">
        <v>92</v>
      </c>
    </row>
    <row r="323" customFormat="false" ht="15" hidden="false" customHeight="false" outlineLevel="0" collapsed="false">
      <c r="A323" s="7" t="s">
        <v>709</v>
      </c>
      <c r="B323" s="14" t="s">
        <v>226</v>
      </c>
      <c r="C323" s="14" t="s">
        <v>442</v>
      </c>
      <c r="D323" s="14" t="s">
        <v>177</v>
      </c>
      <c r="E323" s="14" t="s">
        <v>82</v>
      </c>
      <c r="F323" s="14" t="s">
        <v>178</v>
      </c>
      <c r="G323" s="14" t="s">
        <v>234</v>
      </c>
      <c r="H323" s="14" t="n">
        <v>1997</v>
      </c>
      <c r="I323" s="9" t="n">
        <v>618</v>
      </c>
      <c r="J323" s="9" t="n">
        <v>265.1</v>
      </c>
      <c r="K323" s="9" t="n">
        <v>192.9</v>
      </c>
      <c r="L323" s="13" t="n">
        <f aca="false">(J323-K323)/K323</f>
        <v>0.374287195438051</v>
      </c>
      <c r="M323" s="9" t="n">
        <v>23.2</v>
      </c>
      <c r="N323" s="14" t="s">
        <v>208</v>
      </c>
      <c r="O323" s="9" t="n">
        <v>10.5</v>
      </c>
      <c r="P323" s="9" t="n">
        <v>0</v>
      </c>
      <c r="Q323" s="14" t="s">
        <v>117</v>
      </c>
      <c r="R323" s="14" t="s">
        <v>21</v>
      </c>
      <c r="S323" s="14" t="s">
        <v>213</v>
      </c>
      <c r="T323" s="14" t="s">
        <v>190</v>
      </c>
      <c r="U323" s="14" t="s">
        <v>235</v>
      </c>
      <c r="V323" s="14" t="s">
        <v>21</v>
      </c>
      <c r="W323" s="14" t="s">
        <v>101</v>
      </c>
      <c r="X323" s="14" t="s">
        <v>120</v>
      </c>
    </row>
    <row r="324" customFormat="false" ht="23.85" hidden="false" customHeight="false" outlineLevel="0" collapsed="false">
      <c r="A324" s="10" t="s">
        <v>710</v>
      </c>
      <c r="B324" s="15" t="s">
        <v>231</v>
      </c>
      <c r="C324" s="15" t="s">
        <v>261</v>
      </c>
      <c r="D324" s="15" t="s">
        <v>177</v>
      </c>
      <c r="E324" s="15" t="s">
        <v>47</v>
      </c>
      <c r="F324" s="15" t="s">
        <v>200</v>
      </c>
      <c r="G324" s="15" t="s">
        <v>253</v>
      </c>
      <c r="H324" s="15" t="n">
        <v>2000</v>
      </c>
      <c r="I324" s="11" t="n">
        <v>21</v>
      </c>
      <c r="J324" s="11" t="n">
        <v>16.2</v>
      </c>
      <c r="K324" s="11" t="n">
        <v>12.2</v>
      </c>
      <c r="L324" s="12" t="n">
        <f aca="false">(J324-K324)/K324</f>
        <v>0.327868852459016</v>
      </c>
      <c r="M324" s="11" t="n">
        <v>6.7</v>
      </c>
      <c r="N324" s="15" t="s">
        <v>294</v>
      </c>
      <c r="O324" s="11" t="n">
        <v>3</v>
      </c>
      <c r="P324" s="11" t="n">
        <v>0</v>
      </c>
      <c r="Q324" s="15" t="s">
        <v>117</v>
      </c>
      <c r="R324" s="15" t="s">
        <v>21</v>
      </c>
      <c r="S324" s="15" t="s">
        <v>258</v>
      </c>
      <c r="T324" s="15" t="s">
        <v>190</v>
      </c>
      <c r="U324" s="15" t="s">
        <v>248</v>
      </c>
      <c r="V324" s="15" t="s">
        <v>21</v>
      </c>
      <c r="W324" s="15" t="s">
        <v>139</v>
      </c>
      <c r="X324" s="15" t="s">
        <v>92</v>
      </c>
    </row>
    <row r="325" customFormat="false" ht="23.85" hidden="false" customHeight="false" outlineLevel="0" collapsed="false">
      <c r="A325" s="7" t="s">
        <v>711</v>
      </c>
      <c r="B325" s="14" t="s">
        <v>237</v>
      </c>
      <c r="C325" s="14" t="s">
        <v>327</v>
      </c>
      <c r="D325" s="14" t="s">
        <v>81</v>
      </c>
      <c r="E325" s="14" t="s">
        <v>35</v>
      </c>
      <c r="F325" s="14" t="s">
        <v>44</v>
      </c>
      <c r="G325" s="14" t="s">
        <v>253</v>
      </c>
      <c r="H325" s="14" t="n">
        <v>2014</v>
      </c>
      <c r="I325" s="9" t="n">
        <v>60</v>
      </c>
      <c r="J325" s="9" t="n">
        <v>23.3</v>
      </c>
      <c r="K325" s="9" t="n">
        <v>15.1</v>
      </c>
      <c r="L325" s="13" t="n">
        <f aca="false">(J325-K325)/K325</f>
        <v>0.543046357615894</v>
      </c>
      <c r="M325" s="9" t="n">
        <v>1.6</v>
      </c>
      <c r="N325" s="14" t="s">
        <v>145</v>
      </c>
      <c r="O325" s="9" t="n">
        <v>0.4</v>
      </c>
      <c r="P325" s="9" t="n">
        <v>0</v>
      </c>
      <c r="Q325" s="14" t="s">
        <v>117</v>
      </c>
      <c r="R325" s="14" t="s">
        <v>21</v>
      </c>
      <c r="S325" s="14" t="s">
        <v>218</v>
      </c>
      <c r="T325" s="14" t="s">
        <v>181</v>
      </c>
      <c r="U325" s="14" t="s">
        <v>235</v>
      </c>
      <c r="V325" s="14" t="s">
        <v>21</v>
      </c>
      <c r="W325" s="14" t="s">
        <v>148</v>
      </c>
      <c r="X325" s="14" t="s">
        <v>92</v>
      </c>
    </row>
    <row r="326" customFormat="false" ht="23.85" hidden="false" customHeight="false" outlineLevel="0" collapsed="false">
      <c r="A326" s="10" t="s">
        <v>712</v>
      </c>
      <c r="B326" s="15" t="s">
        <v>241</v>
      </c>
      <c r="C326" s="15" t="s">
        <v>266</v>
      </c>
      <c r="D326" s="15" t="s">
        <v>199</v>
      </c>
      <c r="E326" s="15" t="s">
        <v>35</v>
      </c>
      <c r="F326" s="15" t="s">
        <v>223</v>
      </c>
      <c r="G326" s="15" t="s">
        <v>228</v>
      </c>
      <c r="H326" s="15" t="n">
        <v>2011</v>
      </c>
      <c r="I326" s="11" t="n">
        <v>1965</v>
      </c>
      <c r="J326" s="11" t="n">
        <v>477.4</v>
      </c>
      <c r="K326" s="11" t="n">
        <v>300.2</v>
      </c>
      <c r="L326" s="12" t="n">
        <f aca="false">(J326-K326)/K326</f>
        <v>0.590273151232512</v>
      </c>
      <c r="M326" s="11" t="n">
        <v>144.7</v>
      </c>
      <c r="N326" s="15" t="s">
        <v>193</v>
      </c>
      <c r="O326" s="11" t="n">
        <v>42.6</v>
      </c>
      <c r="P326" s="11" t="n">
        <v>5521</v>
      </c>
      <c r="Q326" s="15" t="s">
        <v>117</v>
      </c>
      <c r="R326" s="15" t="s">
        <v>21</v>
      </c>
      <c r="S326" s="15" t="s">
        <v>194</v>
      </c>
      <c r="T326" s="15" t="s">
        <v>88</v>
      </c>
      <c r="U326" s="15" t="s">
        <v>182</v>
      </c>
      <c r="V326" s="15" t="s">
        <v>21</v>
      </c>
      <c r="W326" s="15" t="s">
        <v>111</v>
      </c>
      <c r="X326" s="15" t="s">
        <v>120</v>
      </c>
    </row>
    <row r="327" customFormat="false" ht="15" hidden="false" customHeight="false" outlineLevel="0" collapsed="false">
      <c r="A327" s="7" t="s">
        <v>713</v>
      </c>
      <c r="B327" s="14" t="s">
        <v>244</v>
      </c>
      <c r="C327" s="14" t="s">
        <v>211</v>
      </c>
      <c r="D327" s="14" t="s">
        <v>96</v>
      </c>
      <c r="E327" s="14" t="s">
        <v>82</v>
      </c>
      <c r="F327" s="14" t="s">
        <v>223</v>
      </c>
      <c r="G327" s="14" t="s">
        <v>151</v>
      </c>
      <c r="H327" s="14" t="n">
        <v>2000</v>
      </c>
      <c r="I327" s="9" t="n">
        <v>7362</v>
      </c>
      <c r="J327" s="9" t="n">
        <v>1727.8</v>
      </c>
      <c r="K327" s="9" t="n">
        <v>1126.7</v>
      </c>
      <c r="L327" s="13" t="n">
        <f aca="false">(J327-K327)/K327</f>
        <v>0.533504925889767</v>
      </c>
      <c r="M327" s="9" t="n">
        <v>4.3</v>
      </c>
      <c r="N327" s="14" t="s">
        <v>134</v>
      </c>
      <c r="O327" s="9" t="n">
        <v>1.3</v>
      </c>
      <c r="P327" s="9" t="n">
        <v>0</v>
      </c>
      <c r="Q327" s="14" t="s">
        <v>117</v>
      </c>
      <c r="R327" s="14" t="s">
        <v>21</v>
      </c>
      <c r="S327" s="14" t="s">
        <v>213</v>
      </c>
      <c r="T327" s="14" t="s">
        <v>108</v>
      </c>
      <c r="U327" s="14" t="s">
        <v>182</v>
      </c>
      <c r="V327" s="14" t="s">
        <v>21</v>
      </c>
      <c r="W327" s="14" t="s">
        <v>214</v>
      </c>
      <c r="X327" s="14" t="s">
        <v>120</v>
      </c>
    </row>
    <row r="328" customFormat="false" ht="23.85" hidden="false" customHeight="false" outlineLevel="0" collapsed="false">
      <c r="A328" s="10" t="s">
        <v>714</v>
      </c>
      <c r="B328" s="15" t="s">
        <v>251</v>
      </c>
      <c r="C328" s="15" t="s">
        <v>186</v>
      </c>
      <c r="D328" s="15" t="s">
        <v>81</v>
      </c>
      <c r="E328" s="15" t="s">
        <v>50</v>
      </c>
      <c r="F328" s="15" t="s">
        <v>44</v>
      </c>
      <c r="G328" s="15" t="s">
        <v>253</v>
      </c>
      <c r="H328" s="15" t="n">
        <v>2004</v>
      </c>
      <c r="I328" s="11" t="n">
        <v>342</v>
      </c>
      <c r="J328" s="11" t="n">
        <v>389.6</v>
      </c>
      <c r="K328" s="11" t="n">
        <v>263.3</v>
      </c>
      <c r="L328" s="12" t="n">
        <f aca="false">(J328-K328)/K328</f>
        <v>0.479680972274972</v>
      </c>
      <c r="M328" s="11" t="n">
        <v>157.8</v>
      </c>
      <c r="N328" s="15" t="s">
        <v>208</v>
      </c>
      <c r="O328" s="11" t="n">
        <v>75.2</v>
      </c>
      <c r="P328" s="11" t="n">
        <v>5779</v>
      </c>
      <c r="Q328" s="15" t="s">
        <v>117</v>
      </c>
      <c r="R328" s="15" t="s">
        <v>21</v>
      </c>
      <c r="S328" s="15" t="s">
        <v>459</v>
      </c>
      <c r="T328" s="15" t="s">
        <v>108</v>
      </c>
      <c r="U328" s="15" t="s">
        <v>195</v>
      </c>
      <c r="V328" s="15" t="s">
        <v>21</v>
      </c>
      <c r="W328" s="15" t="s">
        <v>91</v>
      </c>
      <c r="X328" s="15" t="s">
        <v>120</v>
      </c>
    </row>
    <row r="329" customFormat="false" ht="23.85" hidden="false" customHeight="false" outlineLevel="0" collapsed="false">
      <c r="A329" s="7" t="s">
        <v>715</v>
      </c>
      <c r="B329" s="14" t="s">
        <v>255</v>
      </c>
      <c r="C329" s="14" t="s">
        <v>354</v>
      </c>
      <c r="D329" s="14" t="s">
        <v>199</v>
      </c>
      <c r="E329" s="14" t="s">
        <v>44</v>
      </c>
      <c r="F329" s="14" t="s">
        <v>200</v>
      </c>
      <c r="G329" s="14" t="s">
        <v>212</v>
      </c>
      <c r="H329" s="14" t="n">
        <v>1995</v>
      </c>
      <c r="I329" s="9" t="n">
        <v>715</v>
      </c>
      <c r="J329" s="9" t="n">
        <v>170.7</v>
      </c>
      <c r="K329" s="9" t="n">
        <v>109</v>
      </c>
      <c r="L329" s="13" t="n">
        <f aca="false">(J329-K329)/K329</f>
        <v>0.56605504587156</v>
      </c>
      <c r="M329" s="9" t="n">
        <v>14.9</v>
      </c>
      <c r="N329" s="14" t="s">
        <v>116</v>
      </c>
      <c r="O329" s="9" t="n">
        <v>5.8</v>
      </c>
      <c r="P329" s="9" t="n">
        <v>0</v>
      </c>
      <c r="Q329" s="14" t="s">
        <v>117</v>
      </c>
      <c r="R329" s="14" t="s">
        <v>21</v>
      </c>
      <c r="S329" s="14" t="s">
        <v>203</v>
      </c>
      <c r="T329" s="14" t="s">
        <v>181</v>
      </c>
      <c r="U329" s="14" t="s">
        <v>303</v>
      </c>
      <c r="V329" s="14" t="s">
        <v>21</v>
      </c>
      <c r="W329" s="14" t="s">
        <v>101</v>
      </c>
      <c r="X329" s="14" t="s">
        <v>120</v>
      </c>
    </row>
    <row r="330" customFormat="false" ht="23.85" hidden="false" customHeight="false" outlineLevel="0" collapsed="false">
      <c r="A330" s="10" t="s">
        <v>716</v>
      </c>
      <c r="B330" s="15" t="s">
        <v>260</v>
      </c>
      <c r="C330" s="15" t="s">
        <v>227</v>
      </c>
      <c r="D330" s="15" t="s">
        <v>96</v>
      </c>
      <c r="E330" s="15" t="s">
        <v>44</v>
      </c>
      <c r="F330" s="15" t="s">
        <v>178</v>
      </c>
      <c r="G330" s="15" t="s">
        <v>133</v>
      </c>
      <c r="H330" s="15" t="n">
        <v>1988</v>
      </c>
      <c r="I330" s="11" t="n">
        <v>647</v>
      </c>
      <c r="J330" s="11" t="n">
        <v>204.2</v>
      </c>
      <c r="K330" s="11" t="n">
        <v>191.5</v>
      </c>
      <c r="L330" s="12" t="n">
        <f aca="false">(J330-K330)/K330</f>
        <v>0.0663185378590078</v>
      </c>
      <c r="M330" s="11" t="n">
        <v>0</v>
      </c>
      <c r="N330" s="15" t="s">
        <v>193</v>
      </c>
      <c r="O330" s="11" t="n">
        <v>0</v>
      </c>
      <c r="P330" s="11" t="n">
        <v>0</v>
      </c>
      <c r="Q330" s="15" t="s">
        <v>117</v>
      </c>
      <c r="R330" s="15" t="s">
        <v>21</v>
      </c>
      <c r="S330" s="15" t="s">
        <v>314</v>
      </c>
      <c r="T330" s="15" t="s">
        <v>108</v>
      </c>
      <c r="U330" s="15" t="s">
        <v>195</v>
      </c>
      <c r="V330" s="15" t="s">
        <v>21</v>
      </c>
      <c r="W330" s="15" t="s">
        <v>139</v>
      </c>
      <c r="X330" s="15" t="s">
        <v>92</v>
      </c>
    </row>
    <row r="331" customFormat="false" ht="23.85" hidden="false" customHeight="false" outlineLevel="0" collapsed="false">
      <c r="A331" s="7" t="s">
        <v>717</v>
      </c>
      <c r="B331" s="14" t="s">
        <v>265</v>
      </c>
      <c r="C331" s="14" t="s">
        <v>211</v>
      </c>
      <c r="D331" s="14" t="s">
        <v>96</v>
      </c>
      <c r="E331" s="14" t="s">
        <v>38</v>
      </c>
      <c r="F331" s="14" t="s">
        <v>178</v>
      </c>
      <c r="G331" s="14" t="s">
        <v>212</v>
      </c>
      <c r="H331" s="14" t="n">
        <v>1993</v>
      </c>
      <c r="I331" s="9" t="n">
        <v>2791</v>
      </c>
      <c r="J331" s="9" t="n">
        <v>709.7</v>
      </c>
      <c r="K331" s="9" t="n">
        <v>493</v>
      </c>
      <c r="L331" s="13" t="n">
        <f aca="false">(J331-K331)/K331</f>
        <v>0.439553752535497</v>
      </c>
      <c r="M331" s="9" t="n">
        <v>75.8</v>
      </c>
      <c r="N331" s="14" t="s">
        <v>193</v>
      </c>
      <c r="O331" s="9" t="n">
        <v>23.1</v>
      </c>
      <c r="P331" s="9" t="n">
        <v>0</v>
      </c>
      <c r="Q331" s="14" t="s">
        <v>117</v>
      </c>
      <c r="R331" s="14" t="s">
        <v>21</v>
      </c>
      <c r="S331" s="14" t="s">
        <v>258</v>
      </c>
      <c r="T331" s="14" t="s">
        <v>190</v>
      </c>
      <c r="U331" s="14" t="s">
        <v>182</v>
      </c>
      <c r="V331" s="14" t="s">
        <v>21</v>
      </c>
      <c r="W331" s="14" t="s">
        <v>183</v>
      </c>
      <c r="X331" s="14" t="s">
        <v>140</v>
      </c>
    </row>
    <row r="332" customFormat="false" ht="23.85" hidden="false" customHeight="false" outlineLevel="0" collapsed="false">
      <c r="A332" s="10" t="s">
        <v>718</v>
      </c>
      <c r="B332" s="15" t="s">
        <v>270</v>
      </c>
      <c r="C332" s="15" t="s">
        <v>227</v>
      </c>
      <c r="D332" s="15" t="s">
        <v>96</v>
      </c>
      <c r="E332" s="15" t="s">
        <v>44</v>
      </c>
      <c r="F332" s="15" t="s">
        <v>47</v>
      </c>
      <c r="G332" s="15" t="s">
        <v>133</v>
      </c>
      <c r="H332" s="15" t="n">
        <v>1990</v>
      </c>
      <c r="I332" s="11" t="n">
        <v>432</v>
      </c>
      <c r="J332" s="11" t="n">
        <v>98.3</v>
      </c>
      <c r="K332" s="11" t="n">
        <v>82.8</v>
      </c>
      <c r="L332" s="12" t="n">
        <f aca="false">(J332-K332)/K332</f>
        <v>0.18719806763285</v>
      </c>
      <c r="M332" s="11" t="n">
        <v>0</v>
      </c>
      <c r="N332" s="15" t="s">
        <v>193</v>
      </c>
      <c r="O332" s="11" t="n">
        <v>0</v>
      </c>
      <c r="P332" s="11" t="n">
        <v>0</v>
      </c>
      <c r="Q332" s="15" t="s">
        <v>117</v>
      </c>
      <c r="R332" s="15" t="s">
        <v>21</v>
      </c>
      <c r="S332" s="15" t="s">
        <v>203</v>
      </c>
      <c r="T332" s="15" t="s">
        <v>108</v>
      </c>
      <c r="U332" s="15" t="s">
        <v>303</v>
      </c>
      <c r="V332" s="15" t="s">
        <v>21</v>
      </c>
      <c r="W332" s="15" t="s">
        <v>91</v>
      </c>
      <c r="X332" s="15" t="s">
        <v>140</v>
      </c>
    </row>
    <row r="333" customFormat="false" ht="23.85" hidden="false" customHeight="false" outlineLevel="0" collapsed="false">
      <c r="A333" s="7" t="s">
        <v>719</v>
      </c>
      <c r="B333" s="14" t="s">
        <v>274</v>
      </c>
      <c r="C333" s="14" t="s">
        <v>232</v>
      </c>
      <c r="D333" s="14" t="s">
        <v>96</v>
      </c>
      <c r="E333" s="14" t="s">
        <v>47</v>
      </c>
      <c r="F333" s="14" t="s">
        <v>38</v>
      </c>
      <c r="G333" s="14" t="s">
        <v>242</v>
      </c>
      <c r="H333" s="14" t="n">
        <v>1998</v>
      </c>
      <c r="I333" s="9" t="n">
        <v>530</v>
      </c>
      <c r="J333" s="9" t="n">
        <v>352.4</v>
      </c>
      <c r="K333" s="9" t="n">
        <v>297.5</v>
      </c>
      <c r="L333" s="13" t="n">
        <f aca="false">(J333-K333)/K333</f>
        <v>0.18453781512605</v>
      </c>
      <c r="M333" s="9" t="n">
        <v>68.3</v>
      </c>
      <c r="N333" s="14" t="s">
        <v>193</v>
      </c>
      <c r="O333" s="9" t="n">
        <v>25.4</v>
      </c>
      <c r="P333" s="9" t="n">
        <v>0</v>
      </c>
      <c r="Q333" s="14" t="s">
        <v>117</v>
      </c>
      <c r="R333" s="14" t="s">
        <v>21</v>
      </c>
      <c r="S333" s="14" t="s">
        <v>314</v>
      </c>
      <c r="T333" s="14" t="s">
        <v>108</v>
      </c>
      <c r="U333" s="14" t="s">
        <v>289</v>
      </c>
      <c r="V333" s="14" t="s">
        <v>21</v>
      </c>
      <c r="W333" s="14" t="s">
        <v>183</v>
      </c>
      <c r="X333" s="14" t="s">
        <v>92</v>
      </c>
    </row>
    <row r="334" customFormat="false" ht="23.85" hidden="false" customHeight="false" outlineLevel="0" collapsed="false">
      <c r="A334" s="10" t="s">
        <v>720</v>
      </c>
      <c r="B334" s="15" t="s">
        <v>279</v>
      </c>
      <c r="C334" s="15" t="s">
        <v>186</v>
      </c>
      <c r="D334" s="15" t="s">
        <v>81</v>
      </c>
      <c r="E334" s="15" t="s">
        <v>38</v>
      </c>
      <c r="F334" s="15" t="s">
        <v>35</v>
      </c>
      <c r="G334" s="15" t="s">
        <v>133</v>
      </c>
      <c r="H334" s="15" t="n">
        <v>2000</v>
      </c>
      <c r="I334" s="11" t="n">
        <v>69</v>
      </c>
      <c r="J334" s="11" t="n">
        <v>32.1</v>
      </c>
      <c r="K334" s="11" t="n">
        <v>22.6</v>
      </c>
      <c r="L334" s="12" t="n">
        <f aca="false">(J334-K334)/K334</f>
        <v>0.420353982300885</v>
      </c>
      <c r="M334" s="11" t="n">
        <v>17.6</v>
      </c>
      <c r="N334" s="15" t="s">
        <v>84</v>
      </c>
      <c r="O334" s="11" t="n">
        <v>10.4</v>
      </c>
      <c r="P334" s="11" t="n">
        <v>288</v>
      </c>
      <c r="Q334" s="15" t="s">
        <v>85</v>
      </c>
      <c r="R334" s="15" t="s">
        <v>721</v>
      </c>
      <c r="S334" s="15" t="s">
        <v>203</v>
      </c>
      <c r="T334" s="15" t="s">
        <v>108</v>
      </c>
      <c r="U334" s="15" t="s">
        <v>182</v>
      </c>
      <c r="V334" s="15" t="s">
        <v>21</v>
      </c>
      <c r="W334" s="15" t="s">
        <v>91</v>
      </c>
      <c r="X334" s="15" t="s">
        <v>120</v>
      </c>
    </row>
    <row r="335" customFormat="false" ht="23.85" hidden="false" customHeight="false" outlineLevel="0" collapsed="false">
      <c r="A335" s="7" t="s">
        <v>722</v>
      </c>
      <c r="B335" s="14" t="s">
        <v>283</v>
      </c>
      <c r="C335" s="14" t="s">
        <v>217</v>
      </c>
      <c r="D335" s="14" t="s">
        <v>96</v>
      </c>
      <c r="E335" s="14" t="s">
        <v>82</v>
      </c>
      <c r="F335" s="14" t="s">
        <v>47</v>
      </c>
      <c r="G335" s="14" t="s">
        <v>234</v>
      </c>
      <c r="H335" s="14" t="n">
        <v>2023</v>
      </c>
      <c r="I335" s="9" t="n">
        <v>203</v>
      </c>
      <c r="J335" s="9" t="n">
        <v>59.4</v>
      </c>
      <c r="K335" s="9" t="n">
        <v>42</v>
      </c>
      <c r="L335" s="13" t="n">
        <f aca="false">(J335-K335)/K335</f>
        <v>0.414285714285714</v>
      </c>
      <c r="M335" s="9" t="n">
        <v>36.9</v>
      </c>
      <c r="N335" s="14" t="s">
        <v>208</v>
      </c>
      <c r="O335" s="9" t="n">
        <v>15.9</v>
      </c>
      <c r="P335" s="9" t="n">
        <v>0</v>
      </c>
      <c r="Q335" s="14" t="s">
        <v>117</v>
      </c>
      <c r="R335" s="14" t="s">
        <v>21</v>
      </c>
      <c r="S335" s="14" t="s">
        <v>213</v>
      </c>
      <c r="T335" s="14" t="s">
        <v>108</v>
      </c>
      <c r="U335" s="14" t="s">
        <v>235</v>
      </c>
      <c r="V335" s="14" t="s">
        <v>21</v>
      </c>
      <c r="W335" s="14" t="s">
        <v>249</v>
      </c>
      <c r="X335" s="14" t="s">
        <v>92</v>
      </c>
    </row>
    <row r="336" customFormat="false" ht="23.85" hidden="false" customHeight="false" outlineLevel="0" collapsed="false">
      <c r="A336" s="10" t="s">
        <v>723</v>
      </c>
      <c r="B336" s="15" t="s">
        <v>286</v>
      </c>
      <c r="C336" s="15" t="s">
        <v>327</v>
      </c>
      <c r="D336" s="15" t="s">
        <v>81</v>
      </c>
      <c r="E336" s="15" t="s">
        <v>47</v>
      </c>
      <c r="F336" s="15" t="s">
        <v>200</v>
      </c>
      <c r="G336" s="15" t="s">
        <v>218</v>
      </c>
      <c r="H336" s="15" t="n">
        <v>1993</v>
      </c>
      <c r="I336" s="11" t="n">
        <v>62</v>
      </c>
      <c r="J336" s="11" t="n">
        <v>23.5</v>
      </c>
      <c r="K336" s="11" t="n">
        <v>21.8</v>
      </c>
      <c r="L336" s="12" t="n">
        <f aca="false">(J336-K336)/K336</f>
        <v>0.0779816513761468</v>
      </c>
      <c r="M336" s="11" t="n">
        <v>7</v>
      </c>
      <c r="N336" s="15" t="s">
        <v>145</v>
      </c>
      <c r="O336" s="11" t="n">
        <v>3.1</v>
      </c>
      <c r="P336" s="11" t="n">
        <v>0</v>
      </c>
      <c r="Q336" s="15" t="s">
        <v>117</v>
      </c>
      <c r="R336" s="15" t="s">
        <v>21</v>
      </c>
      <c r="S336" s="15" t="s">
        <v>180</v>
      </c>
      <c r="T336" s="15" t="s">
        <v>88</v>
      </c>
      <c r="U336" s="15" t="s">
        <v>303</v>
      </c>
      <c r="V336" s="15" t="s">
        <v>21</v>
      </c>
      <c r="W336" s="15" t="s">
        <v>214</v>
      </c>
      <c r="X336" s="15" t="s">
        <v>120</v>
      </c>
    </row>
    <row r="337" customFormat="false" ht="23.85" hidden="false" customHeight="false" outlineLevel="0" collapsed="false">
      <c r="A337" s="7" t="s">
        <v>724</v>
      </c>
      <c r="B337" s="14" t="s">
        <v>291</v>
      </c>
      <c r="C337" s="14" t="s">
        <v>703</v>
      </c>
      <c r="D337" s="14" t="s">
        <v>272</v>
      </c>
      <c r="E337" s="14" t="s">
        <v>38</v>
      </c>
      <c r="F337" s="14" t="s">
        <v>178</v>
      </c>
      <c r="G337" s="14" t="s">
        <v>234</v>
      </c>
      <c r="H337" s="14" t="n">
        <v>1988</v>
      </c>
      <c r="I337" s="9" t="n">
        <v>1417</v>
      </c>
      <c r="J337" s="9" t="n">
        <v>945.6</v>
      </c>
      <c r="K337" s="9" t="n">
        <v>618.5</v>
      </c>
      <c r="L337" s="13" t="n">
        <f aca="false">(J337-K337)/K337</f>
        <v>0.528860145513339</v>
      </c>
      <c r="M337" s="9" t="n">
        <v>0</v>
      </c>
      <c r="N337" s="14" t="s">
        <v>116</v>
      </c>
      <c r="O337" s="9" t="n">
        <v>0</v>
      </c>
      <c r="P337" s="9" t="n">
        <v>0</v>
      </c>
      <c r="Q337" s="14" t="s">
        <v>117</v>
      </c>
      <c r="R337" s="14" t="s">
        <v>21</v>
      </c>
      <c r="S337" s="14" t="s">
        <v>307</v>
      </c>
      <c r="T337" s="14" t="s">
        <v>88</v>
      </c>
      <c r="U337" s="14" t="s">
        <v>182</v>
      </c>
      <c r="V337" s="14" t="s">
        <v>21</v>
      </c>
      <c r="W337" s="14" t="s">
        <v>277</v>
      </c>
      <c r="X337" s="14" t="s">
        <v>92</v>
      </c>
    </row>
    <row r="338" customFormat="false" ht="23.85" hidden="false" customHeight="false" outlineLevel="0" collapsed="false">
      <c r="A338" s="10" t="s">
        <v>725</v>
      </c>
      <c r="B338" s="15" t="s">
        <v>293</v>
      </c>
      <c r="C338" s="15" t="s">
        <v>256</v>
      </c>
      <c r="D338" s="15" t="s">
        <v>81</v>
      </c>
      <c r="E338" s="15" t="s">
        <v>50</v>
      </c>
      <c r="F338" s="15" t="s">
        <v>178</v>
      </c>
      <c r="G338" s="15" t="s">
        <v>218</v>
      </c>
      <c r="H338" s="15" t="n">
        <v>1994</v>
      </c>
      <c r="I338" s="11" t="n">
        <v>77</v>
      </c>
      <c r="J338" s="11" t="n">
        <v>61.9</v>
      </c>
      <c r="K338" s="11" t="n">
        <v>39.7</v>
      </c>
      <c r="L338" s="12" t="n">
        <f aca="false">(J338-K338)/K338</f>
        <v>0.55919395465995</v>
      </c>
      <c r="M338" s="11" t="n">
        <v>0</v>
      </c>
      <c r="N338" s="15" t="s">
        <v>193</v>
      </c>
      <c r="O338" s="11" t="n">
        <v>0</v>
      </c>
      <c r="P338" s="11" t="n">
        <v>0</v>
      </c>
      <c r="Q338" s="15" t="s">
        <v>117</v>
      </c>
      <c r="R338" s="15" t="s">
        <v>21</v>
      </c>
      <c r="S338" s="15" t="s">
        <v>194</v>
      </c>
      <c r="T338" s="15" t="s">
        <v>190</v>
      </c>
      <c r="U338" s="15" t="s">
        <v>89</v>
      </c>
      <c r="V338" s="15" t="s">
        <v>21</v>
      </c>
      <c r="W338" s="15" t="s">
        <v>129</v>
      </c>
      <c r="X338" s="15" t="s">
        <v>120</v>
      </c>
    </row>
    <row r="339" customFormat="false" ht="23.85" hidden="false" customHeight="false" outlineLevel="0" collapsed="false">
      <c r="A339" s="7" t="s">
        <v>726</v>
      </c>
      <c r="B339" s="14" t="s">
        <v>296</v>
      </c>
      <c r="C339" s="14" t="s">
        <v>343</v>
      </c>
      <c r="D339" s="14" t="s">
        <v>96</v>
      </c>
      <c r="E339" s="14" t="s">
        <v>35</v>
      </c>
      <c r="F339" s="14" t="s">
        <v>47</v>
      </c>
      <c r="G339" s="14" t="s">
        <v>366</v>
      </c>
      <c r="H339" s="14" t="n">
        <v>1986</v>
      </c>
      <c r="I339" s="9" t="n">
        <v>1045</v>
      </c>
      <c r="J339" s="9" t="n">
        <v>564.8</v>
      </c>
      <c r="K339" s="9" t="n">
        <v>356.9</v>
      </c>
      <c r="L339" s="13" t="n">
        <f aca="false">(J339-K339)/K339</f>
        <v>0.58251611095545</v>
      </c>
      <c r="M339" s="9" t="n">
        <v>3.1</v>
      </c>
      <c r="N339" s="14" t="s">
        <v>294</v>
      </c>
      <c r="O339" s="9" t="n">
        <v>1.7</v>
      </c>
      <c r="P339" s="9" t="n">
        <v>0</v>
      </c>
      <c r="Q339" s="14" t="s">
        <v>117</v>
      </c>
      <c r="R339" s="14" t="s">
        <v>21</v>
      </c>
      <c r="S339" s="14" t="s">
        <v>189</v>
      </c>
      <c r="T339" s="14" t="s">
        <v>88</v>
      </c>
      <c r="U339" s="14" t="s">
        <v>235</v>
      </c>
      <c r="V339" s="14" t="s">
        <v>21</v>
      </c>
      <c r="W339" s="14" t="s">
        <v>277</v>
      </c>
      <c r="X339" s="14" t="s">
        <v>120</v>
      </c>
    </row>
    <row r="340" customFormat="false" ht="23.85" hidden="false" customHeight="false" outlineLevel="0" collapsed="false">
      <c r="A340" s="10" t="s">
        <v>727</v>
      </c>
      <c r="B340" s="15" t="s">
        <v>298</v>
      </c>
      <c r="C340" s="15" t="s">
        <v>271</v>
      </c>
      <c r="D340" s="15" t="s">
        <v>272</v>
      </c>
      <c r="E340" s="15" t="s">
        <v>47</v>
      </c>
      <c r="F340" s="15" t="s">
        <v>35</v>
      </c>
      <c r="G340" s="15" t="s">
        <v>207</v>
      </c>
      <c r="H340" s="15" t="n">
        <v>2013</v>
      </c>
      <c r="I340" s="11" t="n">
        <v>84</v>
      </c>
      <c r="J340" s="11" t="n">
        <v>42.1</v>
      </c>
      <c r="K340" s="11" t="n">
        <v>29.6</v>
      </c>
      <c r="L340" s="12" t="n">
        <f aca="false">(J340-K340)/K340</f>
        <v>0.422297297297297</v>
      </c>
      <c r="M340" s="11" t="n">
        <v>26.3</v>
      </c>
      <c r="N340" s="15" t="s">
        <v>84</v>
      </c>
      <c r="O340" s="11" t="n">
        <v>8.7</v>
      </c>
      <c r="P340" s="11" t="n">
        <v>161</v>
      </c>
      <c r="Q340" s="15" t="s">
        <v>85</v>
      </c>
      <c r="R340" s="15" t="s">
        <v>728</v>
      </c>
      <c r="S340" s="15" t="s">
        <v>459</v>
      </c>
      <c r="T340" s="15" t="s">
        <v>181</v>
      </c>
      <c r="U340" s="15" t="s">
        <v>281</v>
      </c>
      <c r="V340" s="15" t="s">
        <v>21</v>
      </c>
      <c r="W340" s="15" t="s">
        <v>101</v>
      </c>
      <c r="X340" s="15" t="s">
        <v>92</v>
      </c>
    </row>
    <row r="341" customFormat="false" ht="23.85" hidden="false" customHeight="false" outlineLevel="0" collapsed="false">
      <c r="A341" s="7" t="s">
        <v>729</v>
      </c>
      <c r="B341" s="14" t="s">
        <v>300</v>
      </c>
      <c r="C341" s="14" t="s">
        <v>351</v>
      </c>
      <c r="D341" s="14" t="s">
        <v>96</v>
      </c>
      <c r="E341" s="14" t="s">
        <v>44</v>
      </c>
      <c r="F341" s="14" t="s">
        <v>38</v>
      </c>
      <c r="G341" s="14" t="s">
        <v>392</v>
      </c>
      <c r="H341" s="14" t="n">
        <v>1994</v>
      </c>
      <c r="I341" s="9" t="n">
        <v>51</v>
      </c>
      <c r="J341" s="9" t="n">
        <v>41.3</v>
      </c>
      <c r="K341" s="9" t="n">
        <v>28.7</v>
      </c>
      <c r="L341" s="13" t="n">
        <f aca="false">(J341-K341)/K341</f>
        <v>0.439024390243902</v>
      </c>
      <c r="M341" s="9" t="n">
        <v>6.8</v>
      </c>
      <c r="N341" s="14" t="s">
        <v>193</v>
      </c>
      <c r="O341" s="9" t="n">
        <v>2.3</v>
      </c>
      <c r="P341" s="9" t="n">
        <v>0</v>
      </c>
      <c r="Q341" s="14" t="s">
        <v>117</v>
      </c>
      <c r="R341" s="14" t="s">
        <v>21</v>
      </c>
      <c r="S341" s="14" t="s">
        <v>314</v>
      </c>
      <c r="T341" s="14" t="s">
        <v>88</v>
      </c>
      <c r="U341" s="14" t="s">
        <v>235</v>
      </c>
      <c r="V341" s="14" t="s">
        <v>21</v>
      </c>
      <c r="W341" s="14" t="s">
        <v>183</v>
      </c>
      <c r="X341" s="14" t="s">
        <v>140</v>
      </c>
    </row>
    <row r="342" customFormat="false" ht="23.85" hidden="false" customHeight="false" outlineLevel="0" collapsed="false">
      <c r="A342" s="10" t="s">
        <v>730</v>
      </c>
      <c r="B342" s="15" t="s">
        <v>305</v>
      </c>
      <c r="C342" s="15" t="s">
        <v>343</v>
      </c>
      <c r="D342" s="15" t="s">
        <v>96</v>
      </c>
      <c r="E342" s="15" t="s">
        <v>47</v>
      </c>
      <c r="F342" s="15" t="s">
        <v>200</v>
      </c>
      <c r="G342" s="15" t="s">
        <v>280</v>
      </c>
      <c r="H342" s="15" t="n">
        <v>1996</v>
      </c>
      <c r="I342" s="11" t="n">
        <v>25</v>
      </c>
      <c r="J342" s="11" t="n">
        <v>10.7</v>
      </c>
      <c r="K342" s="11" t="n">
        <v>8.4</v>
      </c>
      <c r="L342" s="12" t="n">
        <f aca="false">(J342-K342)/K342</f>
        <v>0.273809523809524</v>
      </c>
      <c r="M342" s="11" t="n">
        <v>2.3</v>
      </c>
      <c r="N342" s="15" t="s">
        <v>188</v>
      </c>
      <c r="O342" s="11" t="n">
        <v>1.1</v>
      </c>
      <c r="P342" s="11" t="n">
        <v>0</v>
      </c>
      <c r="Q342" s="15" t="s">
        <v>117</v>
      </c>
      <c r="R342" s="15" t="s">
        <v>21</v>
      </c>
      <c r="S342" s="15" t="s">
        <v>189</v>
      </c>
      <c r="T342" s="15" t="s">
        <v>108</v>
      </c>
      <c r="U342" s="15" t="s">
        <v>235</v>
      </c>
      <c r="V342" s="15" t="s">
        <v>21</v>
      </c>
      <c r="W342" s="15" t="s">
        <v>183</v>
      </c>
      <c r="X342" s="15" t="s">
        <v>92</v>
      </c>
    </row>
    <row r="343" customFormat="false" ht="23.85" hidden="false" customHeight="false" outlineLevel="0" collapsed="false">
      <c r="A343" s="7" t="s">
        <v>731</v>
      </c>
      <c r="B343" s="14" t="s">
        <v>309</v>
      </c>
      <c r="C343" s="14" t="s">
        <v>569</v>
      </c>
      <c r="D343" s="14" t="s">
        <v>239</v>
      </c>
      <c r="E343" s="14" t="s">
        <v>44</v>
      </c>
      <c r="F343" s="14" t="s">
        <v>50</v>
      </c>
      <c r="G343" s="14" t="s">
        <v>224</v>
      </c>
      <c r="H343" s="14" t="n">
        <v>2000</v>
      </c>
      <c r="I343" s="9" t="n">
        <v>64</v>
      </c>
      <c r="J343" s="9" t="n">
        <v>23.6</v>
      </c>
      <c r="K343" s="9" t="n">
        <v>14.8</v>
      </c>
      <c r="L343" s="13" t="n">
        <f aca="false">(J343-K343)/K343</f>
        <v>0.594594594594595</v>
      </c>
      <c r="M343" s="9" t="n">
        <v>15.5</v>
      </c>
      <c r="N343" s="14" t="s">
        <v>145</v>
      </c>
      <c r="O343" s="9" t="n">
        <v>5.3</v>
      </c>
      <c r="P343" s="9" t="n">
        <v>0</v>
      </c>
      <c r="Q343" s="14" t="s">
        <v>117</v>
      </c>
      <c r="R343" s="14" t="s">
        <v>21</v>
      </c>
      <c r="S343" s="14" t="s">
        <v>268</v>
      </c>
      <c r="T343" s="14" t="s">
        <v>181</v>
      </c>
      <c r="U343" s="14" t="s">
        <v>235</v>
      </c>
      <c r="V343" s="14" t="s">
        <v>21</v>
      </c>
      <c r="W343" s="14" t="s">
        <v>249</v>
      </c>
      <c r="X343" s="14" t="s">
        <v>92</v>
      </c>
    </row>
    <row r="344" customFormat="false" ht="23.85" hidden="false" customHeight="false" outlineLevel="0" collapsed="false">
      <c r="A344" s="10" t="s">
        <v>732</v>
      </c>
      <c r="B344" s="15" t="s">
        <v>312</v>
      </c>
      <c r="C344" s="15" t="s">
        <v>301</v>
      </c>
      <c r="D344" s="15" t="s">
        <v>199</v>
      </c>
      <c r="E344" s="15" t="s">
        <v>35</v>
      </c>
      <c r="F344" s="15" t="s">
        <v>82</v>
      </c>
      <c r="G344" s="15" t="s">
        <v>242</v>
      </c>
      <c r="H344" s="15" t="n">
        <v>2014</v>
      </c>
      <c r="I344" s="11" t="n">
        <v>115</v>
      </c>
      <c r="J344" s="11" t="n">
        <v>32.2</v>
      </c>
      <c r="K344" s="11" t="n">
        <v>26</v>
      </c>
      <c r="L344" s="12" t="n">
        <f aca="false">(J344-K344)/K344</f>
        <v>0.238461538461539</v>
      </c>
      <c r="M344" s="11" t="n">
        <v>85</v>
      </c>
      <c r="N344" s="15" t="s">
        <v>193</v>
      </c>
      <c r="O344" s="11" t="n">
        <v>24.2</v>
      </c>
      <c r="P344" s="11" t="n">
        <v>0</v>
      </c>
      <c r="Q344" s="15" t="s">
        <v>117</v>
      </c>
      <c r="R344" s="15" t="s">
        <v>21</v>
      </c>
      <c r="S344" s="15" t="s">
        <v>194</v>
      </c>
      <c r="T344" s="15" t="s">
        <v>181</v>
      </c>
      <c r="U344" s="15" t="s">
        <v>281</v>
      </c>
      <c r="V344" s="15" t="s">
        <v>21</v>
      </c>
      <c r="W344" s="15" t="s">
        <v>129</v>
      </c>
      <c r="X344" s="15" t="s">
        <v>92</v>
      </c>
    </row>
    <row r="345" customFormat="false" ht="23.85" hidden="false" customHeight="false" outlineLevel="0" collapsed="false">
      <c r="A345" s="7" t="s">
        <v>733</v>
      </c>
      <c r="B345" s="14" t="s">
        <v>316</v>
      </c>
      <c r="C345" s="14" t="s">
        <v>343</v>
      </c>
      <c r="D345" s="14" t="s">
        <v>96</v>
      </c>
      <c r="E345" s="14" t="s">
        <v>35</v>
      </c>
      <c r="F345" s="14" t="s">
        <v>38</v>
      </c>
      <c r="G345" s="14" t="s">
        <v>366</v>
      </c>
      <c r="H345" s="14" t="n">
        <v>2023</v>
      </c>
      <c r="I345" s="9" t="n">
        <v>46</v>
      </c>
      <c r="J345" s="9" t="n">
        <v>13.3</v>
      </c>
      <c r="K345" s="9" t="n">
        <v>9.1</v>
      </c>
      <c r="L345" s="13" t="n">
        <f aca="false">(J345-K345)/K345</f>
        <v>0.461538461538462</v>
      </c>
      <c r="M345" s="9" t="n">
        <v>250.4</v>
      </c>
      <c r="N345" s="14" t="s">
        <v>134</v>
      </c>
      <c r="O345" s="9" t="n">
        <v>130.7</v>
      </c>
      <c r="P345" s="9" t="n">
        <v>57</v>
      </c>
      <c r="Q345" s="14" t="s">
        <v>117</v>
      </c>
      <c r="R345" s="14" t="s">
        <v>21</v>
      </c>
      <c r="S345" s="14" t="s">
        <v>314</v>
      </c>
      <c r="T345" s="14" t="s">
        <v>181</v>
      </c>
      <c r="U345" s="14" t="s">
        <v>89</v>
      </c>
      <c r="V345" s="14" t="s">
        <v>21</v>
      </c>
      <c r="W345" s="14" t="s">
        <v>111</v>
      </c>
      <c r="X345" s="14" t="s">
        <v>92</v>
      </c>
    </row>
    <row r="346" customFormat="false" ht="23.85" hidden="false" customHeight="false" outlineLevel="0" collapsed="false">
      <c r="A346" s="10" t="s">
        <v>734</v>
      </c>
      <c r="B346" s="15" t="s">
        <v>319</v>
      </c>
      <c r="C346" s="15" t="s">
        <v>401</v>
      </c>
      <c r="D346" s="15" t="s">
        <v>96</v>
      </c>
      <c r="E346" s="15" t="s">
        <v>50</v>
      </c>
      <c r="F346" s="15" t="s">
        <v>82</v>
      </c>
      <c r="G346" s="15" t="s">
        <v>280</v>
      </c>
      <c r="H346" s="15" t="n">
        <v>2019</v>
      </c>
      <c r="I346" s="11" t="n">
        <v>198</v>
      </c>
      <c r="J346" s="11" t="n">
        <v>132</v>
      </c>
      <c r="K346" s="11" t="n">
        <v>92.6</v>
      </c>
      <c r="L346" s="12" t="n">
        <f aca="false">(J346-K346)/K346</f>
        <v>0.42548596112311</v>
      </c>
      <c r="M346" s="11" t="n">
        <v>16.2</v>
      </c>
      <c r="N346" s="15" t="s">
        <v>125</v>
      </c>
      <c r="O346" s="11" t="n">
        <v>9.1</v>
      </c>
      <c r="P346" s="11" t="n">
        <v>1859</v>
      </c>
      <c r="Q346" s="15" t="s">
        <v>85</v>
      </c>
      <c r="R346" s="15" t="s">
        <v>735</v>
      </c>
      <c r="S346" s="15" t="s">
        <v>213</v>
      </c>
      <c r="T346" s="15" t="s">
        <v>181</v>
      </c>
      <c r="U346" s="15" t="s">
        <v>235</v>
      </c>
      <c r="V346" s="15" t="s">
        <v>21</v>
      </c>
      <c r="W346" s="15" t="s">
        <v>139</v>
      </c>
      <c r="X346" s="15" t="s">
        <v>92</v>
      </c>
    </row>
    <row r="347" customFormat="false" ht="23.85" hidden="false" customHeight="false" outlineLevel="0" collapsed="false">
      <c r="A347" s="7" t="s">
        <v>736</v>
      </c>
      <c r="B347" s="14" t="s">
        <v>321</v>
      </c>
      <c r="C347" s="14" t="s">
        <v>211</v>
      </c>
      <c r="D347" s="14" t="s">
        <v>96</v>
      </c>
      <c r="E347" s="14" t="s">
        <v>47</v>
      </c>
      <c r="F347" s="14" t="s">
        <v>200</v>
      </c>
      <c r="G347" s="14" t="s">
        <v>280</v>
      </c>
      <c r="H347" s="14" t="n">
        <v>2016</v>
      </c>
      <c r="I347" s="9" t="n">
        <v>757</v>
      </c>
      <c r="J347" s="9" t="n">
        <v>214.8</v>
      </c>
      <c r="K347" s="9" t="n">
        <v>131.2</v>
      </c>
      <c r="L347" s="13" t="n">
        <f aca="false">(J347-K347)/K347</f>
        <v>0.63719512195122</v>
      </c>
      <c r="M347" s="9" t="n">
        <v>25.4</v>
      </c>
      <c r="N347" s="14" t="s">
        <v>116</v>
      </c>
      <c r="O347" s="9" t="n">
        <v>10.3</v>
      </c>
      <c r="P347" s="9" t="n">
        <v>0</v>
      </c>
      <c r="Q347" s="14" t="s">
        <v>117</v>
      </c>
      <c r="R347" s="14" t="s">
        <v>21</v>
      </c>
      <c r="S347" s="14" t="s">
        <v>247</v>
      </c>
      <c r="T347" s="14" t="s">
        <v>181</v>
      </c>
      <c r="U347" s="14" t="s">
        <v>219</v>
      </c>
      <c r="V347" s="14" t="s">
        <v>21</v>
      </c>
      <c r="W347" s="14" t="s">
        <v>148</v>
      </c>
      <c r="X347" s="14" t="s">
        <v>140</v>
      </c>
    </row>
    <row r="348" customFormat="false" ht="23.85" hidden="false" customHeight="false" outlineLevel="0" collapsed="false">
      <c r="A348" s="10" t="s">
        <v>737</v>
      </c>
      <c r="B348" s="15" t="s">
        <v>323</v>
      </c>
      <c r="C348" s="15" t="s">
        <v>306</v>
      </c>
      <c r="D348" s="15" t="s">
        <v>177</v>
      </c>
      <c r="E348" s="15" t="s">
        <v>47</v>
      </c>
      <c r="F348" s="15" t="s">
        <v>38</v>
      </c>
      <c r="G348" s="15" t="s">
        <v>262</v>
      </c>
      <c r="H348" s="15" t="n">
        <v>1992</v>
      </c>
      <c r="I348" s="11" t="n">
        <v>32</v>
      </c>
      <c r="J348" s="11" t="n">
        <v>12.2</v>
      </c>
      <c r="K348" s="11" t="n">
        <v>7.7</v>
      </c>
      <c r="L348" s="12" t="n">
        <f aca="false">(J348-K348)/K348</f>
        <v>0.584415584415584</v>
      </c>
      <c r="M348" s="11" t="n">
        <v>4.2</v>
      </c>
      <c r="N348" s="15" t="s">
        <v>84</v>
      </c>
      <c r="O348" s="11" t="n">
        <v>2.1</v>
      </c>
      <c r="P348" s="11" t="n">
        <v>122</v>
      </c>
      <c r="Q348" s="15" t="s">
        <v>85</v>
      </c>
      <c r="R348" s="15" t="s">
        <v>738</v>
      </c>
      <c r="S348" s="15" t="s">
        <v>247</v>
      </c>
      <c r="T348" s="15" t="s">
        <v>108</v>
      </c>
      <c r="U348" s="15" t="s">
        <v>235</v>
      </c>
      <c r="V348" s="15" t="s">
        <v>21</v>
      </c>
      <c r="W348" s="15" t="s">
        <v>249</v>
      </c>
      <c r="X348" s="15" t="s">
        <v>140</v>
      </c>
    </row>
    <row r="349" customFormat="false" ht="23.85" hidden="false" customHeight="false" outlineLevel="0" collapsed="false">
      <c r="A349" s="7" t="s">
        <v>739</v>
      </c>
      <c r="B349" s="14" t="s">
        <v>326</v>
      </c>
      <c r="C349" s="14" t="s">
        <v>275</v>
      </c>
      <c r="D349" s="14" t="s">
        <v>177</v>
      </c>
      <c r="E349" s="14" t="s">
        <v>44</v>
      </c>
      <c r="F349" s="14" t="s">
        <v>200</v>
      </c>
      <c r="G349" s="14" t="s">
        <v>234</v>
      </c>
      <c r="H349" s="14" t="n">
        <v>2015</v>
      </c>
      <c r="I349" s="9" t="n">
        <v>3450</v>
      </c>
      <c r="J349" s="9" t="n">
        <v>917.8</v>
      </c>
      <c r="K349" s="9" t="n">
        <v>615.7</v>
      </c>
      <c r="L349" s="13" t="n">
        <f aca="false">(J349-K349)/K349</f>
        <v>0.490661036218938</v>
      </c>
      <c r="M349" s="9" t="n">
        <v>33.9</v>
      </c>
      <c r="N349" s="14" t="s">
        <v>116</v>
      </c>
      <c r="O349" s="9" t="n">
        <v>8.5</v>
      </c>
      <c r="P349" s="9" t="n">
        <v>0</v>
      </c>
      <c r="Q349" s="14" t="s">
        <v>117</v>
      </c>
      <c r="R349" s="14" t="s">
        <v>21</v>
      </c>
      <c r="S349" s="14" t="s">
        <v>213</v>
      </c>
      <c r="T349" s="14" t="s">
        <v>181</v>
      </c>
      <c r="U349" s="14" t="s">
        <v>281</v>
      </c>
      <c r="V349" s="14" t="s">
        <v>21</v>
      </c>
      <c r="W349" s="14" t="s">
        <v>277</v>
      </c>
      <c r="X349" s="14" t="s">
        <v>140</v>
      </c>
    </row>
    <row r="350" customFormat="false" ht="23.85" hidden="false" customHeight="false" outlineLevel="0" collapsed="false">
      <c r="A350" s="10" t="s">
        <v>740</v>
      </c>
      <c r="B350" s="15" t="s">
        <v>329</v>
      </c>
      <c r="C350" s="15" t="s">
        <v>351</v>
      </c>
      <c r="D350" s="15" t="s">
        <v>96</v>
      </c>
      <c r="E350" s="15" t="s">
        <v>47</v>
      </c>
      <c r="F350" s="15" t="s">
        <v>35</v>
      </c>
      <c r="G350" s="15" t="s">
        <v>207</v>
      </c>
      <c r="H350" s="15" t="n">
        <v>2017</v>
      </c>
      <c r="I350" s="11" t="n">
        <v>10</v>
      </c>
      <c r="J350" s="11" t="n">
        <v>9.9</v>
      </c>
      <c r="K350" s="11" t="n">
        <v>8.6</v>
      </c>
      <c r="L350" s="12" t="n">
        <f aca="false">(J350-K350)/K350</f>
        <v>0.151162790697675</v>
      </c>
      <c r="M350" s="11" t="n">
        <v>0</v>
      </c>
      <c r="N350" s="15" t="s">
        <v>188</v>
      </c>
      <c r="O350" s="11" t="n">
        <v>0</v>
      </c>
      <c r="P350" s="11" t="n">
        <v>0</v>
      </c>
      <c r="Q350" s="15" t="s">
        <v>117</v>
      </c>
      <c r="R350" s="15" t="s">
        <v>21</v>
      </c>
      <c r="S350" s="15" t="s">
        <v>247</v>
      </c>
      <c r="T350" s="15" t="s">
        <v>88</v>
      </c>
      <c r="U350" s="15" t="s">
        <v>248</v>
      </c>
      <c r="V350" s="15" t="s">
        <v>21</v>
      </c>
      <c r="W350" s="15" t="s">
        <v>214</v>
      </c>
      <c r="X350" s="15" t="s">
        <v>140</v>
      </c>
    </row>
    <row r="351" customFormat="false" ht="23.85" hidden="false" customHeight="false" outlineLevel="0" collapsed="false">
      <c r="A351" s="7" t="s">
        <v>741</v>
      </c>
      <c r="B351" s="14" t="s">
        <v>331</v>
      </c>
      <c r="C351" s="14" t="s">
        <v>301</v>
      </c>
      <c r="D351" s="14" t="s">
        <v>199</v>
      </c>
      <c r="E351" s="14" t="s">
        <v>47</v>
      </c>
      <c r="F351" s="14" t="s">
        <v>50</v>
      </c>
      <c r="G351" s="14" t="s">
        <v>207</v>
      </c>
      <c r="H351" s="14" t="n">
        <v>1988</v>
      </c>
      <c r="I351" s="9" t="n">
        <v>3203</v>
      </c>
      <c r="J351" s="9" t="n">
        <v>757.6</v>
      </c>
      <c r="K351" s="9" t="n">
        <v>681</v>
      </c>
      <c r="L351" s="13" t="n">
        <f aca="false">(J351-K351)/K351</f>
        <v>0.112481644640235</v>
      </c>
      <c r="M351" s="9" t="n">
        <v>8.7</v>
      </c>
      <c r="N351" s="14" t="s">
        <v>125</v>
      </c>
      <c r="O351" s="9" t="n">
        <v>4.5</v>
      </c>
      <c r="P351" s="9" t="n">
        <v>9201</v>
      </c>
      <c r="Q351" s="14" t="s">
        <v>85</v>
      </c>
      <c r="R351" s="14" t="s">
        <v>742</v>
      </c>
      <c r="S351" s="14" t="s">
        <v>200</v>
      </c>
      <c r="T351" s="14" t="s">
        <v>181</v>
      </c>
      <c r="U351" s="14" t="s">
        <v>303</v>
      </c>
      <c r="V351" s="14" t="s">
        <v>21</v>
      </c>
      <c r="W351" s="14" t="s">
        <v>91</v>
      </c>
      <c r="X351" s="14" t="s">
        <v>92</v>
      </c>
    </row>
    <row r="352" customFormat="false" ht="23.85" hidden="false" customHeight="false" outlineLevel="0" collapsed="false">
      <c r="A352" s="10" t="s">
        <v>743</v>
      </c>
      <c r="B352" s="15" t="s">
        <v>333</v>
      </c>
      <c r="C352" s="15" t="s">
        <v>238</v>
      </c>
      <c r="D352" s="15" t="s">
        <v>239</v>
      </c>
      <c r="E352" s="15" t="s">
        <v>38</v>
      </c>
      <c r="F352" s="15" t="s">
        <v>50</v>
      </c>
      <c r="G352" s="15" t="s">
        <v>262</v>
      </c>
      <c r="H352" s="15" t="n">
        <v>1991</v>
      </c>
      <c r="I352" s="11" t="n">
        <v>867</v>
      </c>
      <c r="J352" s="11" t="n">
        <v>632.9</v>
      </c>
      <c r="K352" s="11" t="n">
        <v>469.2</v>
      </c>
      <c r="L352" s="12" t="n">
        <f aca="false">(J352-K352)/K352</f>
        <v>0.348891730605286</v>
      </c>
      <c r="M352" s="11" t="n">
        <v>61.8</v>
      </c>
      <c r="N352" s="15" t="s">
        <v>134</v>
      </c>
      <c r="O352" s="11" t="n">
        <v>31.4</v>
      </c>
      <c r="P352" s="11" t="n">
        <v>0</v>
      </c>
      <c r="Q352" s="15" t="s">
        <v>117</v>
      </c>
      <c r="R352" s="15" t="s">
        <v>21</v>
      </c>
      <c r="S352" s="15" t="s">
        <v>213</v>
      </c>
      <c r="T352" s="15" t="s">
        <v>108</v>
      </c>
      <c r="U352" s="15" t="s">
        <v>248</v>
      </c>
      <c r="V352" s="15" t="s">
        <v>21</v>
      </c>
      <c r="W352" s="15" t="s">
        <v>129</v>
      </c>
      <c r="X352" s="15" t="s">
        <v>92</v>
      </c>
    </row>
    <row r="353" customFormat="false" ht="15" hidden="false" customHeight="false" outlineLevel="0" collapsed="false">
      <c r="A353" s="7" t="s">
        <v>744</v>
      </c>
      <c r="B353" s="14" t="s">
        <v>335</v>
      </c>
      <c r="C353" s="14" t="s">
        <v>398</v>
      </c>
      <c r="D353" s="14" t="s">
        <v>96</v>
      </c>
      <c r="E353" s="14" t="s">
        <v>82</v>
      </c>
      <c r="F353" s="14" t="s">
        <v>200</v>
      </c>
      <c r="G353" s="14" t="s">
        <v>392</v>
      </c>
      <c r="H353" s="14" t="n">
        <v>2018</v>
      </c>
      <c r="I353" s="9" t="n">
        <v>54</v>
      </c>
      <c r="J353" s="9" t="n">
        <v>22.9</v>
      </c>
      <c r="K353" s="9" t="n">
        <v>20.1</v>
      </c>
      <c r="L353" s="13" t="n">
        <f aca="false">(J353-K353)/K353</f>
        <v>0.139303482587065</v>
      </c>
      <c r="M353" s="9" t="n">
        <v>98.4</v>
      </c>
      <c r="N353" s="14" t="s">
        <v>116</v>
      </c>
      <c r="O353" s="9" t="n">
        <v>57.1</v>
      </c>
      <c r="P353" s="9" t="n">
        <v>0</v>
      </c>
      <c r="Q353" s="14" t="s">
        <v>117</v>
      </c>
      <c r="R353" s="14" t="s">
        <v>21</v>
      </c>
      <c r="S353" s="14" t="s">
        <v>268</v>
      </c>
      <c r="T353" s="14" t="s">
        <v>88</v>
      </c>
      <c r="U353" s="14" t="s">
        <v>303</v>
      </c>
      <c r="V353" s="14" t="s">
        <v>21</v>
      </c>
      <c r="W353" s="14" t="s">
        <v>148</v>
      </c>
      <c r="X353" s="14" t="s">
        <v>120</v>
      </c>
    </row>
    <row r="354" customFormat="false" ht="23.85" hidden="false" customHeight="false" outlineLevel="0" collapsed="false">
      <c r="A354" s="10" t="s">
        <v>745</v>
      </c>
      <c r="B354" s="15" t="s">
        <v>337</v>
      </c>
      <c r="C354" s="15" t="s">
        <v>266</v>
      </c>
      <c r="D354" s="15" t="s">
        <v>199</v>
      </c>
      <c r="E354" s="15" t="s">
        <v>35</v>
      </c>
      <c r="F354" s="15" t="s">
        <v>82</v>
      </c>
      <c r="G354" s="15" t="s">
        <v>187</v>
      </c>
      <c r="H354" s="15" t="n">
        <v>2012</v>
      </c>
      <c r="I354" s="11" t="n">
        <v>34</v>
      </c>
      <c r="J354" s="11" t="n">
        <v>33.3</v>
      </c>
      <c r="K354" s="11" t="n">
        <v>22</v>
      </c>
      <c r="L354" s="12" t="n">
        <f aca="false">(J354-K354)/K354</f>
        <v>0.513636363636364</v>
      </c>
      <c r="M354" s="11" t="n">
        <v>79.8</v>
      </c>
      <c r="N354" s="15" t="s">
        <v>208</v>
      </c>
      <c r="O354" s="11" t="n">
        <v>47.2</v>
      </c>
      <c r="P354" s="11" t="n">
        <v>0</v>
      </c>
      <c r="Q354" s="15" t="s">
        <v>117</v>
      </c>
      <c r="R354" s="15" t="s">
        <v>21</v>
      </c>
      <c r="S354" s="15" t="s">
        <v>203</v>
      </c>
      <c r="T354" s="15" t="s">
        <v>88</v>
      </c>
      <c r="U354" s="15" t="s">
        <v>219</v>
      </c>
      <c r="V354" s="15" t="s">
        <v>21</v>
      </c>
      <c r="W354" s="15" t="s">
        <v>101</v>
      </c>
      <c r="X354" s="15" t="s">
        <v>120</v>
      </c>
    </row>
    <row r="355" customFormat="false" ht="23.85" hidden="false" customHeight="false" outlineLevel="0" collapsed="false">
      <c r="A355" s="7" t="s">
        <v>746</v>
      </c>
      <c r="B355" s="14" t="s">
        <v>340</v>
      </c>
      <c r="C355" s="14" t="s">
        <v>198</v>
      </c>
      <c r="D355" s="14" t="s">
        <v>199</v>
      </c>
      <c r="E355" s="14" t="s">
        <v>82</v>
      </c>
      <c r="F355" s="14" t="s">
        <v>35</v>
      </c>
      <c r="G355" s="14" t="s">
        <v>224</v>
      </c>
      <c r="H355" s="14" t="n">
        <v>1998</v>
      </c>
      <c r="I355" s="9" t="n">
        <v>379</v>
      </c>
      <c r="J355" s="9" t="n">
        <v>93</v>
      </c>
      <c r="K355" s="9" t="n">
        <v>72</v>
      </c>
      <c r="L355" s="13" t="n">
        <f aca="false">(J355-K355)/K355</f>
        <v>0.291666666666667</v>
      </c>
      <c r="M355" s="9" t="n">
        <v>38.6</v>
      </c>
      <c r="N355" s="14" t="s">
        <v>134</v>
      </c>
      <c r="O355" s="9" t="n">
        <v>19.7</v>
      </c>
      <c r="P355" s="9" t="n">
        <v>0</v>
      </c>
      <c r="Q355" s="14" t="s">
        <v>117</v>
      </c>
      <c r="R355" s="14" t="s">
        <v>21</v>
      </c>
      <c r="S355" s="14" t="s">
        <v>200</v>
      </c>
      <c r="T355" s="14" t="s">
        <v>108</v>
      </c>
      <c r="U355" s="14" t="s">
        <v>281</v>
      </c>
      <c r="V355" s="14" t="s">
        <v>21</v>
      </c>
      <c r="W355" s="14" t="s">
        <v>249</v>
      </c>
      <c r="X355" s="14" t="s">
        <v>120</v>
      </c>
    </row>
    <row r="356" customFormat="false" ht="23.85" hidden="false" customHeight="false" outlineLevel="0" collapsed="false">
      <c r="A356" s="10" t="s">
        <v>747</v>
      </c>
      <c r="B356" s="15" t="s">
        <v>342</v>
      </c>
      <c r="C356" s="15" t="s">
        <v>338</v>
      </c>
      <c r="D356" s="15" t="s">
        <v>272</v>
      </c>
      <c r="E356" s="15" t="s">
        <v>82</v>
      </c>
      <c r="F356" s="15" t="s">
        <v>47</v>
      </c>
      <c r="G356" s="15" t="s">
        <v>228</v>
      </c>
      <c r="H356" s="15" t="n">
        <v>1995</v>
      </c>
      <c r="I356" s="11" t="n">
        <v>10</v>
      </c>
      <c r="J356" s="11" t="n">
        <v>6.4</v>
      </c>
      <c r="K356" s="11" t="n">
        <v>4.7</v>
      </c>
      <c r="L356" s="12" t="n">
        <f aca="false">(J356-K356)/K356</f>
        <v>0.361702127659575</v>
      </c>
      <c r="M356" s="11" t="n">
        <v>23.7</v>
      </c>
      <c r="N356" s="15" t="s">
        <v>145</v>
      </c>
      <c r="O356" s="11" t="n">
        <v>11.6</v>
      </c>
      <c r="P356" s="11" t="n">
        <v>0</v>
      </c>
      <c r="Q356" s="15" t="s">
        <v>117</v>
      </c>
      <c r="R356" s="15" t="s">
        <v>21</v>
      </c>
      <c r="S356" s="15" t="s">
        <v>200</v>
      </c>
      <c r="T356" s="15" t="s">
        <v>108</v>
      </c>
      <c r="U356" s="15" t="s">
        <v>248</v>
      </c>
      <c r="V356" s="15" t="s">
        <v>21</v>
      </c>
      <c r="W356" s="15" t="s">
        <v>129</v>
      </c>
      <c r="X356" s="15" t="s">
        <v>140</v>
      </c>
    </row>
    <row r="357" customFormat="false" ht="23.85" hidden="false" customHeight="false" outlineLevel="0" collapsed="false">
      <c r="A357" s="7" t="s">
        <v>748</v>
      </c>
      <c r="B357" s="14" t="s">
        <v>345</v>
      </c>
      <c r="C357" s="14" t="s">
        <v>211</v>
      </c>
      <c r="D357" s="14" t="s">
        <v>96</v>
      </c>
      <c r="E357" s="14" t="s">
        <v>50</v>
      </c>
      <c r="F357" s="14" t="s">
        <v>38</v>
      </c>
      <c r="G357" s="14" t="s">
        <v>419</v>
      </c>
      <c r="H357" s="14" t="n">
        <v>2006</v>
      </c>
      <c r="I357" s="9" t="n">
        <v>217</v>
      </c>
      <c r="J357" s="9" t="n">
        <v>49</v>
      </c>
      <c r="K357" s="9" t="n">
        <v>46.5</v>
      </c>
      <c r="L357" s="13" t="n">
        <f aca="false">(J357-K357)/K357</f>
        <v>0.0537634408602151</v>
      </c>
      <c r="M357" s="9" t="n">
        <v>529.1</v>
      </c>
      <c r="N357" s="14" t="s">
        <v>188</v>
      </c>
      <c r="O357" s="9" t="n">
        <v>180</v>
      </c>
      <c r="P357" s="9" t="n">
        <v>356</v>
      </c>
      <c r="Q357" s="14" t="s">
        <v>117</v>
      </c>
      <c r="R357" s="14" t="s">
        <v>21</v>
      </c>
      <c r="S357" s="14" t="s">
        <v>459</v>
      </c>
      <c r="T357" s="14" t="s">
        <v>190</v>
      </c>
      <c r="U357" s="14" t="s">
        <v>182</v>
      </c>
      <c r="V357" s="14" t="s">
        <v>21</v>
      </c>
      <c r="W357" s="14" t="s">
        <v>214</v>
      </c>
      <c r="X357" s="14" t="s">
        <v>120</v>
      </c>
    </row>
    <row r="358" customFormat="false" ht="15" hidden="false" customHeight="false" outlineLevel="0" collapsed="false">
      <c r="A358" s="10" t="s">
        <v>749</v>
      </c>
      <c r="B358" s="15" t="s">
        <v>347</v>
      </c>
      <c r="C358" s="15" t="s">
        <v>261</v>
      </c>
      <c r="D358" s="15" t="s">
        <v>177</v>
      </c>
      <c r="E358" s="15" t="s">
        <v>82</v>
      </c>
      <c r="F358" s="15" t="s">
        <v>233</v>
      </c>
      <c r="G358" s="15" t="s">
        <v>234</v>
      </c>
      <c r="H358" s="15" t="n">
        <v>2018</v>
      </c>
      <c r="I358" s="11" t="n">
        <v>136</v>
      </c>
      <c r="J358" s="11" t="n">
        <v>59.7</v>
      </c>
      <c r="K358" s="11" t="n">
        <v>46.9</v>
      </c>
      <c r="L358" s="12" t="n">
        <f aca="false">(J358-K358)/K358</f>
        <v>0.272921108742004</v>
      </c>
      <c r="M358" s="11" t="n">
        <v>41.1</v>
      </c>
      <c r="N358" s="15" t="s">
        <v>116</v>
      </c>
      <c r="O358" s="11" t="n">
        <v>20.2</v>
      </c>
      <c r="P358" s="11" t="n">
        <v>0</v>
      </c>
      <c r="Q358" s="15" t="s">
        <v>117</v>
      </c>
      <c r="R358" s="15" t="s">
        <v>21</v>
      </c>
      <c r="S358" s="15" t="s">
        <v>233</v>
      </c>
      <c r="T358" s="15" t="s">
        <v>190</v>
      </c>
      <c r="U358" s="15" t="s">
        <v>235</v>
      </c>
      <c r="V358" s="15" t="s">
        <v>21</v>
      </c>
      <c r="W358" s="15" t="s">
        <v>277</v>
      </c>
      <c r="X358" s="15" t="s">
        <v>92</v>
      </c>
    </row>
    <row r="359" customFormat="false" ht="23.85" hidden="false" customHeight="false" outlineLevel="0" collapsed="false">
      <c r="A359" s="7" t="s">
        <v>750</v>
      </c>
      <c r="B359" s="14" t="s">
        <v>350</v>
      </c>
      <c r="C359" s="14" t="s">
        <v>271</v>
      </c>
      <c r="D359" s="14" t="s">
        <v>272</v>
      </c>
      <c r="E359" s="14" t="s">
        <v>47</v>
      </c>
      <c r="F359" s="14" t="s">
        <v>178</v>
      </c>
      <c r="G359" s="14" t="s">
        <v>392</v>
      </c>
      <c r="H359" s="14" t="n">
        <v>1995</v>
      </c>
      <c r="I359" s="9" t="n">
        <v>81</v>
      </c>
      <c r="J359" s="9" t="n">
        <v>19.1</v>
      </c>
      <c r="K359" s="9" t="n">
        <v>14.3</v>
      </c>
      <c r="L359" s="13" t="n">
        <f aca="false">(J359-K359)/K359</f>
        <v>0.335664335664336</v>
      </c>
      <c r="M359" s="9" t="n">
        <v>14.6</v>
      </c>
      <c r="N359" s="14" t="s">
        <v>208</v>
      </c>
      <c r="O359" s="9" t="n">
        <v>6</v>
      </c>
      <c r="P359" s="9" t="n">
        <v>0</v>
      </c>
      <c r="Q359" s="14" t="s">
        <v>117</v>
      </c>
      <c r="R359" s="14" t="s">
        <v>21</v>
      </c>
      <c r="S359" s="14" t="s">
        <v>258</v>
      </c>
      <c r="T359" s="14" t="s">
        <v>108</v>
      </c>
      <c r="U359" s="14" t="s">
        <v>248</v>
      </c>
      <c r="V359" s="14" t="s">
        <v>21</v>
      </c>
      <c r="W359" s="14" t="s">
        <v>101</v>
      </c>
      <c r="X359" s="14" t="s">
        <v>140</v>
      </c>
    </row>
    <row r="360" customFormat="false" ht="23.85" hidden="false" customHeight="false" outlineLevel="0" collapsed="false">
      <c r="A360" s="10" t="s">
        <v>751</v>
      </c>
      <c r="B360" s="15" t="s">
        <v>353</v>
      </c>
      <c r="C360" s="15" t="s">
        <v>401</v>
      </c>
      <c r="D360" s="15" t="s">
        <v>96</v>
      </c>
      <c r="E360" s="15" t="s">
        <v>38</v>
      </c>
      <c r="F360" s="15" t="s">
        <v>44</v>
      </c>
      <c r="G360" s="15" t="s">
        <v>201</v>
      </c>
      <c r="H360" s="15" t="n">
        <v>2004</v>
      </c>
      <c r="I360" s="11" t="n">
        <v>964</v>
      </c>
      <c r="J360" s="11" t="n">
        <v>235.8</v>
      </c>
      <c r="K360" s="11" t="n">
        <v>146.3</v>
      </c>
      <c r="L360" s="12" t="n">
        <f aca="false">(J360-K360)/K360</f>
        <v>0.611756664388243</v>
      </c>
      <c r="M360" s="11" t="n">
        <v>138.1</v>
      </c>
      <c r="N360" s="15" t="s">
        <v>84</v>
      </c>
      <c r="O360" s="11" t="n">
        <v>31.4</v>
      </c>
      <c r="P360" s="11" t="n">
        <v>865</v>
      </c>
      <c r="Q360" s="15" t="s">
        <v>85</v>
      </c>
      <c r="R360" s="15" t="s">
        <v>752</v>
      </c>
      <c r="S360" s="15" t="s">
        <v>258</v>
      </c>
      <c r="T360" s="15" t="s">
        <v>88</v>
      </c>
      <c r="U360" s="15" t="s">
        <v>195</v>
      </c>
      <c r="V360" s="15" t="s">
        <v>21</v>
      </c>
      <c r="W360" s="15" t="s">
        <v>183</v>
      </c>
      <c r="X360" s="15" t="s">
        <v>140</v>
      </c>
    </row>
    <row r="361" customFormat="false" ht="23.85" hidden="false" customHeight="false" outlineLevel="0" collapsed="false">
      <c r="A361" s="7" t="s">
        <v>753</v>
      </c>
      <c r="B361" s="14" t="s">
        <v>356</v>
      </c>
      <c r="C361" s="14" t="s">
        <v>410</v>
      </c>
      <c r="D361" s="14" t="s">
        <v>199</v>
      </c>
      <c r="E361" s="14" t="s">
        <v>47</v>
      </c>
      <c r="F361" s="14" t="s">
        <v>82</v>
      </c>
      <c r="G361" s="14" t="s">
        <v>242</v>
      </c>
      <c r="H361" s="14" t="n">
        <v>2013</v>
      </c>
      <c r="I361" s="9" t="n">
        <v>850</v>
      </c>
      <c r="J361" s="9" t="n">
        <v>260.1</v>
      </c>
      <c r="K361" s="9" t="n">
        <v>196.1</v>
      </c>
      <c r="L361" s="13" t="n">
        <f aca="false">(J361-K361)/K361</f>
        <v>0.326364099949006</v>
      </c>
      <c r="M361" s="9" t="n">
        <v>0</v>
      </c>
      <c r="N361" s="14" t="s">
        <v>294</v>
      </c>
      <c r="O361" s="9" t="n">
        <v>0</v>
      </c>
      <c r="P361" s="9" t="n">
        <v>0</v>
      </c>
      <c r="Q361" s="14" t="s">
        <v>117</v>
      </c>
      <c r="R361" s="14" t="s">
        <v>21</v>
      </c>
      <c r="S361" s="14" t="s">
        <v>203</v>
      </c>
      <c r="T361" s="14" t="s">
        <v>88</v>
      </c>
      <c r="U361" s="14" t="s">
        <v>289</v>
      </c>
      <c r="V361" s="14" t="s">
        <v>21</v>
      </c>
      <c r="W361" s="14" t="s">
        <v>183</v>
      </c>
      <c r="X361" s="14" t="s">
        <v>140</v>
      </c>
    </row>
    <row r="362" customFormat="false" ht="15" hidden="false" customHeight="false" outlineLevel="0" collapsed="false">
      <c r="A362" s="10" t="s">
        <v>754</v>
      </c>
      <c r="B362" s="15" t="s">
        <v>359</v>
      </c>
      <c r="C362" s="15" t="s">
        <v>324</v>
      </c>
      <c r="D362" s="15" t="s">
        <v>177</v>
      </c>
      <c r="E362" s="15" t="s">
        <v>50</v>
      </c>
      <c r="F362" s="15" t="s">
        <v>233</v>
      </c>
      <c r="G362" s="15" t="s">
        <v>151</v>
      </c>
      <c r="H362" s="15" t="n">
        <v>1986</v>
      </c>
      <c r="I362" s="11" t="n">
        <v>1080</v>
      </c>
      <c r="J362" s="11" t="n">
        <v>370.4</v>
      </c>
      <c r="K362" s="11" t="n">
        <v>236</v>
      </c>
      <c r="L362" s="12" t="n">
        <f aca="false">(J362-K362)/K362</f>
        <v>0.569491525423729</v>
      </c>
      <c r="M362" s="11" t="n">
        <v>86.4</v>
      </c>
      <c r="N362" s="15" t="s">
        <v>125</v>
      </c>
      <c r="O362" s="11" t="n">
        <v>23.9</v>
      </c>
      <c r="P362" s="11" t="n">
        <v>4549</v>
      </c>
      <c r="Q362" s="15" t="s">
        <v>85</v>
      </c>
      <c r="R362" s="15" t="s">
        <v>755</v>
      </c>
      <c r="S362" s="15" t="s">
        <v>314</v>
      </c>
      <c r="T362" s="15" t="s">
        <v>88</v>
      </c>
      <c r="U362" s="15" t="s">
        <v>219</v>
      </c>
      <c r="V362" s="15" t="s">
        <v>21</v>
      </c>
      <c r="W362" s="15" t="s">
        <v>148</v>
      </c>
      <c r="X362" s="15" t="s">
        <v>92</v>
      </c>
    </row>
    <row r="363" customFormat="false" ht="23.85" hidden="false" customHeight="false" outlineLevel="0" collapsed="false">
      <c r="A363" s="7" t="s">
        <v>756</v>
      </c>
      <c r="B363" s="14" t="s">
        <v>361</v>
      </c>
      <c r="C363" s="14" t="s">
        <v>391</v>
      </c>
      <c r="D363" s="14" t="s">
        <v>177</v>
      </c>
      <c r="E363" s="14" t="s">
        <v>47</v>
      </c>
      <c r="F363" s="14" t="s">
        <v>82</v>
      </c>
      <c r="G363" s="14" t="s">
        <v>218</v>
      </c>
      <c r="H363" s="14" t="n">
        <v>2022</v>
      </c>
      <c r="I363" s="9" t="n">
        <v>840</v>
      </c>
      <c r="J363" s="9" t="n">
        <v>344.1</v>
      </c>
      <c r="K363" s="9" t="n">
        <v>293.2</v>
      </c>
      <c r="L363" s="13" t="n">
        <f aca="false">(J363-K363)/K363</f>
        <v>0.173601637107776</v>
      </c>
      <c r="M363" s="9" t="n">
        <v>34.9</v>
      </c>
      <c r="N363" s="14" t="s">
        <v>125</v>
      </c>
      <c r="O363" s="9" t="n">
        <v>11.7</v>
      </c>
      <c r="P363" s="9" t="n">
        <v>1964</v>
      </c>
      <c r="Q363" s="14" t="s">
        <v>85</v>
      </c>
      <c r="R363" s="14" t="s">
        <v>757</v>
      </c>
      <c r="S363" s="14" t="s">
        <v>180</v>
      </c>
      <c r="T363" s="14" t="s">
        <v>88</v>
      </c>
      <c r="U363" s="14" t="s">
        <v>248</v>
      </c>
      <c r="V363" s="14" t="s">
        <v>21</v>
      </c>
      <c r="W363" s="14" t="s">
        <v>91</v>
      </c>
      <c r="X363" s="14" t="s">
        <v>92</v>
      </c>
    </row>
    <row r="364" customFormat="false" ht="23.85" hidden="false" customHeight="false" outlineLevel="0" collapsed="false">
      <c r="A364" s="10" t="s">
        <v>758</v>
      </c>
      <c r="B364" s="15" t="s">
        <v>364</v>
      </c>
      <c r="C364" s="15" t="s">
        <v>703</v>
      </c>
      <c r="D364" s="15" t="s">
        <v>272</v>
      </c>
      <c r="E364" s="15" t="s">
        <v>47</v>
      </c>
      <c r="F364" s="15" t="s">
        <v>82</v>
      </c>
      <c r="G364" s="15" t="s">
        <v>133</v>
      </c>
      <c r="H364" s="15" t="n">
        <v>1994</v>
      </c>
      <c r="I364" s="11" t="n">
        <v>65</v>
      </c>
      <c r="J364" s="11" t="n">
        <v>33.9</v>
      </c>
      <c r="K364" s="11" t="n">
        <v>22.4</v>
      </c>
      <c r="L364" s="12" t="n">
        <f aca="false">(J364-K364)/K364</f>
        <v>0.513392857142857</v>
      </c>
      <c r="M364" s="11" t="n">
        <v>1.4</v>
      </c>
      <c r="N364" s="15" t="s">
        <v>208</v>
      </c>
      <c r="O364" s="11" t="n">
        <v>0.7</v>
      </c>
      <c r="P364" s="11" t="n">
        <v>0</v>
      </c>
      <c r="Q364" s="15" t="s">
        <v>117</v>
      </c>
      <c r="R364" s="15" t="s">
        <v>21</v>
      </c>
      <c r="S364" s="15" t="s">
        <v>224</v>
      </c>
      <c r="T364" s="15" t="s">
        <v>108</v>
      </c>
      <c r="U364" s="15" t="s">
        <v>303</v>
      </c>
      <c r="V364" s="15" t="s">
        <v>21</v>
      </c>
      <c r="W364" s="15" t="s">
        <v>183</v>
      </c>
      <c r="X364" s="15" t="s">
        <v>140</v>
      </c>
    </row>
    <row r="365" customFormat="false" ht="23.85" hidden="false" customHeight="false" outlineLevel="0" collapsed="false">
      <c r="A365" s="7" t="s">
        <v>759</v>
      </c>
      <c r="B365" s="14" t="s">
        <v>369</v>
      </c>
      <c r="C365" s="14" t="s">
        <v>232</v>
      </c>
      <c r="D365" s="14" t="s">
        <v>96</v>
      </c>
      <c r="E365" s="14" t="s">
        <v>35</v>
      </c>
      <c r="F365" s="14" t="s">
        <v>38</v>
      </c>
      <c r="G365" s="14" t="s">
        <v>366</v>
      </c>
      <c r="H365" s="14" t="n">
        <v>2016</v>
      </c>
      <c r="I365" s="9" t="n">
        <v>10</v>
      </c>
      <c r="J365" s="9" t="n">
        <v>3</v>
      </c>
      <c r="K365" s="9" t="n">
        <v>2.1</v>
      </c>
      <c r="L365" s="13" t="n">
        <f aca="false">(J365-K365)/K365</f>
        <v>0.428571428571429</v>
      </c>
      <c r="M365" s="9" t="n">
        <v>134.1</v>
      </c>
      <c r="N365" s="14" t="s">
        <v>134</v>
      </c>
      <c r="O365" s="9" t="n">
        <v>30.3</v>
      </c>
      <c r="P365" s="9" t="n">
        <v>10</v>
      </c>
      <c r="Q365" s="14" t="s">
        <v>117</v>
      </c>
      <c r="R365" s="14" t="s">
        <v>21</v>
      </c>
      <c r="S365" s="14" t="s">
        <v>194</v>
      </c>
      <c r="T365" s="14" t="s">
        <v>181</v>
      </c>
      <c r="U365" s="14" t="s">
        <v>289</v>
      </c>
      <c r="V365" s="14" t="s">
        <v>21</v>
      </c>
      <c r="W365" s="14" t="s">
        <v>129</v>
      </c>
      <c r="X365" s="14" t="s">
        <v>120</v>
      </c>
    </row>
    <row r="366" customFormat="false" ht="15" hidden="false" customHeight="false" outlineLevel="0" collapsed="false">
      <c r="A366" s="10" t="s">
        <v>760</v>
      </c>
      <c r="B366" s="15" t="s">
        <v>371</v>
      </c>
      <c r="C366" s="15" t="s">
        <v>410</v>
      </c>
      <c r="D366" s="15" t="s">
        <v>199</v>
      </c>
      <c r="E366" s="15" t="s">
        <v>82</v>
      </c>
      <c r="F366" s="15" t="s">
        <v>200</v>
      </c>
      <c r="G366" s="15" t="s">
        <v>187</v>
      </c>
      <c r="H366" s="15" t="n">
        <v>1994</v>
      </c>
      <c r="I366" s="11" t="n">
        <v>58</v>
      </c>
      <c r="J366" s="11" t="n">
        <v>27</v>
      </c>
      <c r="K366" s="11" t="n">
        <v>20</v>
      </c>
      <c r="L366" s="12" t="n">
        <f aca="false">(J366-K366)/K366</f>
        <v>0.35</v>
      </c>
      <c r="M366" s="11" t="n">
        <v>132</v>
      </c>
      <c r="N366" s="15" t="s">
        <v>116</v>
      </c>
      <c r="O366" s="11" t="n">
        <v>28.6</v>
      </c>
      <c r="P366" s="11" t="n">
        <v>410</v>
      </c>
      <c r="Q366" s="15" t="s">
        <v>117</v>
      </c>
      <c r="R366" s="15" t="s">
        <v>21</v>
      </c>
      <c r="S366" s="15" t="s">
        <v>218</v>
      </c>
      <c r="T366" s="15" t="s">
        <v>181</v>
      </c>
      <c r="U366" s="15" t="s">
        <v>89</v>
      </c>
      <c r="V366" s="15" t="s">
        <v>21</v>
      </c>
      <c r="W366" s="15" t="s">
        <v>277</v>
      </c>
      <c r="X366" s="15" t="s">
        <v>140</v>
      </c>
    </row>
    <row r="367" customFormat="false" ht="15" hidden="false" customHeight="false" outlineLevel="0" collapsed="false">
      <c r="A367" s="7" t="s">
        <v>761</v>
      </c>
      <c r="B367" s="14" t="s">
        <v>374</v>
      </c>
      <c r="C367" s="14" t="s">
        <v>275</v>
      </c>
      <c r="D367" s="14" t="s">
        <v>177</v>
      </c>
      <c r="E367" s="14" t="s">
        <v>50</v>
      </c>
      <c r="F367" s="14" t="s">
        <v>200</v>
      </c>
      <c r="G367" s="14" t="s">
        <v>242</v>
      </c>
      <c r="H367" s="14" t="n">
        <v>1989</v>
      </c>
      <c r="I367" s="9" t="n">
        <v>65</v>
      </c>
      <c r="J367" s="9" t="n">
        <v>34.1</v>
      </c>
      <c r="K367" s="9" t="n">
        <v>24.9</v>
      </c>
      <c r="L367" s="13" t="n">
        <f aca="false">(J367-K367)/K367</f>
        <v>0.369477911646587</v>
      </c>
      <c r="M367" s="9" t="n">
        <v>5.2</v>
      </c>
      <c r="N367" s="14" t="s">
        <v>145</v>
      </c>
      <c r="O367" s="9" t="n">
        <v>2.9</v>
      </c>
      <c r="P367" s="9" t="n">
        <v>0</v>
      </c>
      <c r="Q367" s="14" t="s">
        <v>117</v>
      </c>
      <c r="R367" s="14" t="s">
        <v>21</v>
      </c>
      <c r="S367" s="14" t="s">
        <v>180</v>
      </c>
      <c r="T367" s="14" t="s">
        <v>108</v>
      </c>
      <c r="U367" s="14" t="s">
        <v>248</v>
      </c>
      <c r="V367" s="14" t="s">
        <v>21</v>
      </c>
      <c r="W367" s="14" t="s">
        <v>277</v>
      </c>
      <c r="X367" s="14" t="s">
        <v>140</v>
      </c>
    </row>
    <row r="368" customFormat="false" ht="15" hidden="false" customHeight="false" outlineLevel="0" collapsed="false">
      <c r="A368" s="10" t="s">
        <v>762</v>
      </c>
      <c r="B368" s="15" t="s">
        <v>376</v>
      </c>
      <c r="C368" s="15" t="s">
        <v>466</v>
      </c>
      <c r="D368" s="15" t="s">
        <v>96</v>
      </c>
      <c r="E368" s="15" t="s">
        <v>82</v>
      </c>
      <c r="F368" s="15" t="s">
        <v>223</v>
      </c>
      <c r="G368" s="15" t="s">
        <v>242</v>
      </c>
      <c r="H368" s="15" t="n">
        <v>2010</v>
      </c>
      <c r="I368" s="11" t="n">
        <v>298</v>
      </c>
      <c r="J368" s="11" t="n">
        <v>107</v>
      </c>
      <c r="K368" s="11" t="n">
        <v>79.6</v>
      </c>
      <c r="L368" s="12" t="n">
        <f aca="false">(J368-K368)/K368</f>
        <v>0.344221105527638</v>
      </c>
      <c r="M368" s="11" t="n">
        <v>33.1</v>
      </c>
      <c r="N368" s="15" t="s">
        <v>84</v>
      </c>
      <c r="O368" s="11" t="n">
        <v>15.5</v>
      </c>
      <c r="P368" s="11" t="n">
        <v>888</v>
      </c>
      <c r="Q368" s="15" t="s">
        <v>85</v>
      </c>
      <c r="R368" s="15" t="s">
        <v>763</v>
      </c>
      <c r="S368" s="15" t="s">
        <v>302</v>
      </c>
      <c r="T368" s="15" t="s">
        <v>88</v>
      </c>
      <c r="U368" s="15" t="s">
        <v>303</v>
      </c>
      <c r="V368" s="15" t="s">
        <v>21</v>
      </c>
      <c r="W368" s="15" t="s">
        <v>148</v>
      </c>
      <c r="X368" s="15" t="s">
        <v>92</v>
      </c>
    </row>
    <row r="369" customFormat="false" ht="23.85" hidden="false" customHeight="false" outlineLevel="0" collapsed="false">
      <c r="A369" s="7" t="s">
        <v>764</v>
      </c>
      <c r="B369" s="14" t="s">
        <v>378</v>
      </c>
      <c r="C369" s="14" t="s">
        <v>222</v>
      </c>
      <c r="D369" s="14" t="s">
        <v>81</v>
      </c>
      <c r="E369" s="14" t="s">
        <v>38</v>
      </c>
      <c r="F369" s="14" t="s">
        <v>233</v>
      </c>
      <c r="G369" s="14" t="s">
        <v>253</v>
      </c>
      <c r="H369" s="14" t="n">
        <v>1997</v>
      </c>
      <c r="I369" s="9" t="n">
        <v>605</v>
      </c>
      <c r="J369" s="9" t="n">
        <v>534.7</v>
      </c>
      <c r="K369" s="9" t="n">
        <v>362.4</v>
      </c>
      <c r="L369" s="13" t="n">
        <f aca="false">(J369-K369)/K369</f>
        <v>0.475441501103753</v>
      </c>
      <c r="M369" s="9" t="n">
        <v>2.3</v>
      </c>
      <c r="N369" s="14" t="s">
        <v>116</v>
      </c>
      <c r="O369" s="9" t="n">
        <v>1.3</v>
      </c>
      <c r="P369" s="9" t="n">
        <v>0</v>
      </c>
      <c r="Q369" s="14" t="s">
        <v>117</v>
      </c>
      <c r="R369" s="14" t="s">
        <v>21</v>
      </c>
      <c r="S369" s="14" t="s">
        <v>213</v>
      </c>
      <c r="T369" s="14" t="s">
        <v>190</v>
      </c>
      <c r="U369" s="14" t="s">
        <v>89</v>
      </c>
      <c r="V369" s="14" t="s">
        <v>21</v>
      </c>
      <c r="W369" s="14" t="s">
        <v>111</v>
      </c>
      <c r="X369" s="14" t="s">
        <v>120</v>
      </c>
    </row>
    <row r="370" customFormat="false" ht="23.85" hidden="false" customHeight="false" outlineLevel="0" collapsed="false">
      <c r="A370" s="10" t="s">
        <v>765</v>
      </c>
      <c r="B370" s="15" t="s">
        <v>380</v>
      </c>
      <c r="C370" s="15" t="s">
        <v>427</v>
      </c>
      <c r="D370" s="15" t="s">
        <v>81</v>
      </c>
      <c r="E370" s="15" t="s">
        <v>82</v>
      </c>
      <c r="F370" s="15" t="s">
        <v>178</v>
      </c>
      <c r="G370" s="15" t="s">
        <v>262</v>
      </c>
      <c r="H370" s="15" t="n">
        <v>2021</v>
      </c>
      <c r="I370" s="11" t="n">
        <v>211</v>
      </c>
      <c r="J370" s="11" t="n">
        <v>64.4</v>
      </c>
      <c r="K370" s="11" t="n">
        <v>44.5</v>
      </c>
      <c r="L370" s="12" t="n">
        <f aca="false">(J370-K370)/K370</f>
        <v>0.447191011235955</v>
      </c>
      <c r="M370" s="11" t="n">
        <v>1.8</v>
      </c>
      <c r="N370" s="15" t="s">
        <v>193</v>
      </c>
      <c r="O370" s="11" t="n">
        <v>0.5</v>
      </c>
      <c r="P370" s="11" t="n">
        <v>0</v>
      </c>
      <c r="Q370" s="15" t="s">
        <v>117</v>
      </c>
      <c r="R370" s="15" t="s">
        <v>21</v>
      </c>
      <c r="S370" s="15" t="s">
        <v>194</v>
      </c>
      <c r="T370" s="15" t="s">
        <v>190</v>
      </c>
      <c r="U370" s="15" t="s">
        <v>89</v>
      </c>
      <c r="V370" s="15" t="s">
        <v>21</v>
      </c>
      <c r="W370" s="15" t="s">
        <v>129</v>
      </c>
      <c r="X370" s="15" t="s">
        <v>120</v>
      </c>
    </row>
    <row r="371" customFormat="false" ht="23.85" hidden="false" customHeight="false" outlineLevel="0" collapsed="false">
      <c r="A371" s="7" t="s">
        <v>766</v>
      </c>
      <c r="B371" s="14" t="s">
        <v>383</v>
      </c>
      <c r="C371" s="14" t="s">
        <v>227</v>
      </c>
      <c r="D371" s="14" t="s">
        <v>96</v>
      </c>
      <c r="E371" s="14" t="s">
        <v>47</v>
      </c>
      <c r="F371" s="14" t="s">
        <v>233</v>
      </c>
      <c r="G371" s="14" t="s">
        <v>262</v>
      </c>
      <c r="H371" s="14" t="n">
        <v>1988</v>
      </c>
      <c r="I371" s="9" t="n">
        <v>28</v>
      </c>
      <c r="J371" s="9" t="n">
        <v>7.1</v>
      </c>
      <c r="K371" s="9" t="n">
        <v>4.9</v>
      </c>
      <c r="L371" s="13" t="n">
        <f aca="false">(J371-K371)/K371</f>
        <v>0.448979591836735</v>
      </c>
      <c r="M371" s="9" t="n">
        <v>120.6</v>
      </c>
      <c r="N371" s="14" t="s">
        <v>84</v>
      </c>
      <c r="O371" s="9" t="n">
        <v>48</v>
      </c>
      <c r="P371" s="9" t="n">
        <v>76</v>
      </c>
      <c r="Q371" s="14" t="s">
        <v>85</v>
      </c>
      <c r="R371" s="14" t="s">
        <v>767</v>
      </c>
      <c r="S371" s="14" t="s">
        <v>200</v>
      </c>
      <c r="T371" s="14" t="s">
        <v>108</v>
      </c>
      <c r="U371" s="14" t="s">
        <v>281</v>
      </c>
      <c r="V371" s="14" t="s">
        <v>21</v>
      </c>
      <c r="W371" s="14" t="s">
        <v>129</v>
      </c>
      <c r="X371" s="14" t="s">
        <v>140</v>
      </c>
    </row>
    <row r="372" customFormat="false" ht="23.85" hidden="false" customHeight="false" outlineLevel="0" collapsed="false">
      <c r="A372" s="10" t="s">
        <v>768</v>
      </c>
      <c r="B372" s="15" t="s">
        <v>385</v>
      </c>
      <c r="C372" s="15" t="s">
        <v>206</v>
      </c>
      <c r="D372" s="15" t="s">
        <v>81</v>
      </c>
      <c r="E372" s="15" t="s">
        <v>44</v>
      </c>
      <c r="F372" s="15" t="s">
        <v>47</v>
      </c>
      <c r="G372" s="15" t="s">
        <v>366</v>
      </c>
      <c r="H372" s="15" t="n">
        <v>1999</v>
      </c>
      <c r="I372" s="11" t="n">
        <v>10</v>
      </c>
      <c r="J372" s="11" t="n">
        <v>1.9</v>
      </c>
      <c r="K372" s="11" t="n">
        <v>1.2</v>
      </c>
      <c r="L372" s="12" t="n">
        <f aca="false">(J372-K372)/K372</f>
        <v>0.583333333333333</v>
      </c>
      <c r="M372" s="11" t="n">
        <v>3.5</v>
      </c>
      <c r="N372" s="15" t="s">
        <v>145</v>
      </c>
      <c r="O372" s="11" t="n">
        <v>0.8</v>
      </c>
      <c r="P372" s="11" t="n">
        <v>0</v>
      </c>
      <c r="Q372" s="15" t="s">
        <v>117</v>
      </c>
      <c r="R372" s="15" t="s">
        <v>21</v>
      </c>
      <c r="S372" s="15" t="s">
        <v>213</v>
      </c>
      <c r="T372" s="15" t="s">
        <v>88</v>
      </c>
      <c r="U372" s="15" t="s">
        <v>89</v>
      </c>
      <c r="V372" s="15" t="s">
        <v>21</v>
      </c>
      <c r="W372" s="15" t="s">
        <v>139</v>
      </c>
      <c r="X372" s="15" t="s">
        <v>120</v>
      </c>
    </row>
    <row r="373" customFormat="false" ht="23.85" hidden="false" customHeight="false" outlineLevel="0" collapsed="false">
      <c r="A373" s="7" t="s">
        <v>769</v>
      </c>
      <c r="B373" s="14" t="s">
        <v>387</v>
      </c>
      <c r="C373" s="14" t="s">
        <v>642</v>
      </c>
      <c r="D373" s="14" t="s">
        <v>239</v>
      </c>
      <c r="E373" s="14" t="s">
        <v>82</v>
      </c>
      <c r="F373" s="14" t="s">
        <v>47</v>
      </c>
      <c r="G373" s="14" t="s">
        <v>201</v>
      </c>
      <c r="H373" s="14" t="n">
        <v>1988</v>
      </c>
      <c r="I373" s="9" t="n">
        <v>67</v>
      </c>
      <c r="J373" s="9" t="n">
        <v>17.7</v>
      </c>
      <c r="K373" s="9" t="n">
        <v>14.1</v>
      </c>
      <c r="L373" s="13" t="n">
        <f aca="false">(J373-K373)/K373</f>
        <v>0.25531914893617</v>
      </c>
      <c r="M373" s="9" t="n">
        <v>8.4</v>
      </c>
      <c r="N373" s="14" t="s">
        <v>116</v>
      </c>
      <c r="O373" s="9" t="n">
        <v>4.2</v>
      </c>
      <c r="P373" s="9" t="n">
        <v>0</v>
      </c>
      <c r="Q373" s="14" t="s">
        <v>117</v>
      </c>
      <c r="R373" s="14" t="s">
        <v>21</v>
      </c>
      <c r="S373" s="14" t="s">
        <v>224</v>
      </c>
      <c r="T373" s="14" t="s">
        <v>181</v>
      </c>
      <c r="U373" s="14" t="s">
        <v>89</v>
      </c>
      <c r="V373" s="14" t="s">
        <v>21</v>
      </c>
      <c r="W373" s="14" t="s">
        <v>148</v>
      </c>
      <c r="X373" s="14" t="s">
        <v>140</v>
      </c>
    </row>
    <row r="374" customFormat="false" ht="23.85" hidden="false" customHeight="false" outlineLevel="0" collapsed="false">
      <c r="A374" s="10" t="s">
        <v>770</v>
      </c>
      <c r="B374" s="15" t="s">
        <v>389</v>
      </c>
      <c r="C374" s="15" t="s">
        <v>427</v>
      </c>
      <c r="D374" s="15" t="s">
        <v>81</v>
      </c>
      <c r="E374" s="15" t="s">
        <v>50</v>
      </c>
      <c r="F374" s="15" t="s">
        <v>38</v>
      </c>
      <c r="G374" s="15" t="s">
        <v>366</v>
      </c>
      <c r="H374" s="15" t="n">
        <v>1988</v>
      </c>
      <c r="I374" s="11" t="n">
        <v>315</v>
      </c>
      <c r="J374" s="11" t="n">
        <v>110.1</v>
      </c>
      <c r="K374" s="11" t="n">
        <v>99.1</v>
      </c>
      <c r="L374" s="12" t="n">
        <f aca="false">(J374-K374)/K374</f>
        <v>0.110998990918264</v>
      </c>
      <c r="M374" s="11" t="n">
        <v>13.4</v>
      </c>
      <c r="N374" s="15" t="s">
        <v>188</v>
      </c>
      <c r="O374" s="11" t="n">
        <v>7.3</v>
      </c>
      <c r="P374" s="11" t="n">
        <v>0</v>
      </c>
      <c r="Q374" s="15" t="s">
        <v>117</v>
      </c>
      <c r="R374" s="15" t="s">
        <v>21</v>
      </c>
      <c r="S374" s="15" t="s">
        <v>307</v>
      </c>
      <c r="T374" s="15" t="s">
        <v>88</v>
      </c>
      <c r="U374" s="15" t="s">
        <v>235</v>
      </c>
      <c r="V374" s="15" t="s">
        <v>21</v>
      </c>
      <c r="W374" s="15" t="s">
        <v>183</v>
      </c>
      <c r="X374" s="15" t="s">
        <v>120</v>
      </c>
    </row>
    <row r="375" customFormat="false" ht="23.85" hidden="false" customHeight="false" outlineLevel="0" collapsed="false">
      <c r="A375" s="7" t="s">
        <v>771</v>
      </c>
      <c r="B375" s="14" t="s">
        <v>175</v>
      </c>
      <c r="C375" s="14" t="s">
        <v>261</v>
      </c>
      <c r="D375" s="14" t="s">
        <v>177</v>
      </c>
      <c r="E375" s="14" t="s">
        <v>82</v>
      </c>
      <c r="F375" s="14" t="s">
        <v>35</v>
      </c>
      <c r="G375" s="14" t="s">
        <v>280</v>
      </c>
      <c r="H375" s="14" t="n">
        <v>1991</v>
      </c>
      <c r="I375" s="9" t="n">
        <v>47</v>
      </c>
      <c r="J375" s="9" t="n">
        <v>55.9</v>
      </c>
      <c r="K375" s="9" t="n">
        <v>48</v>
      </c>
      <c r="L375" s="13" t="n">
        <f aca="false">(J375-K375)/K375</f>
        <v>0.164583333333333</v>
      </c>
      <c r="M375" s="9" t="n">
        <v>121.7</v>
      </c>
      <c r="N375" s="14" t="s">
        <v>193</v>
      </c>
      <c r="O375" s="9" t="n">
        <v>55.4</v>
      </c>
      <c r="P375" s="9" t="n">
        <v>383</v>
      </c>
      <c r="Q375" s="14" t="s">
        <v>117</v>
      </c>
      <c r="R375" s="14" t="s">
        <v>21</v>
      </c>
      <c r="S375" s="14" t="s">
        <v>307</v>
      </c>
      <c r="T375" s="14" t="s">
        <v>190</v>
      </c>
      <c r="U375" s="14" t="s">
        <v>289</v>
      </c>
      <c r="V375" s="14" t="s">
        <v>21</v>
      </c>
      <c r="W375" s="14" t="s">
        <v>249</v>
      </c>
      <c r="X375" s="14" t="s">
        <v>92</v>
      </c>
    </row>
    <row r="376" customFormat="false" ht="23.85" hidden="false" customHeight="false" outlineLevel="0" collapsed="false">
      <c r="A376" s="10" t="s">
        <v>772</v>
      </c>
      <c r="B376" s="15" t="s">
        <v>185</v>
      </c>
      <c r="C376" s="15" t="s">
        <v>398</v>
      </c>
      <c r="D376" s="15" t="s">
        <v>96</v>
      </c>
      <c r="E376" s="15" t="s">
        <v>82</v>
      </c>
      <c r="F376" s="15" t="s">
        <v>200</v>
      </c>
      <c r="G376" s="15" t="s">
        <v>201</v>
      </c>
      <c r="H376" s="15" t="n">
        <v>2022</v>
      </c>
      <c r="I376" s="11" t="n">
        <v>299</v>
      </c>
      <c r="J376" s="11" t="n">
        <v>73.5</v>
      </c>
      <c r="K376" s="11" t="n">
        <v>58.1</v>
      </c>
      <c r="L376" s="12" t="n">
        <f aca="false">(J376-K376)/K376</f>
        <v>0.265060240963855</v>
      </c>
      <c r="M376" s="11" t="n">
        <v>4.2</v>
      </c>
      <c r="N376" s="15" t="s">
        <v>263</v>
      </c>
      <c r="O376" s="11" t="n">
        <v>2.5</v>
      </c>
      <c r="P376" s="11" t="n">
        <v>0</v>
      </c>
      <c r="Q376" s="15" t="s">
        <v>117</v>
      </c>
      <c r="R376" s="15" t="s">
        <v>21</v>
      </c>
      <c r="S376" s="15" t="s">
        <v>233</v>
      </c>
      <c r="T376" s="15" t="s">
        <v>181</v>
      </c>
      <c r="U376" s="15" t="s">
        <v>289</v>
      </c>
      <c r="V376" s="15" t="s">
        <v>21</v>
      </c>
      <c r="W376" s="15" t="s">
        <v>129</v>
      </c>
      <c r="X376" s="15" t="s">
        <v>120</v>
      </c>
    </row>
    <row r="377" customFormat="false" ht="23.85" hidden="false" customHeight="false" outlineLevel="0" collapsed="false">
      <c r="A377" s="7" t="s">
        <v>773</v>
      </c>
      <c r="B377" s="14" t="s">
        <v>192</v>
      </c>
      <c r="C377" s="14" t="s">
        <v>354</v>
      </c>
      <c r="D377" s="14" t="s">
        <v>199</v>
      </c>
      <c r="E377" s="14" t="s">
        <v>44</v>
      </c>
      <c r="F377" s="14" t="s">
        <v>223</v>
      </c>
      <c r="G377" s="14" t="s">
        <v>212</v>
      </c>
      <c r="H377" s="14" t="n">
        <v>1989</v>
      </c>
      <c r="I377" s="9" t="n">
        <v>51</v>
      </c>
      <c r="J377" s="9" t="n">
        <v>25</v>
      </c>
      <c r="K377" s="9" t="n">
        <v>15.7</v>
      </c>
      <c r="L377" s="13" t="n">
        <f aca="false">(J377-K377)/K377</f>
        <v>0.592356687898089</v>
      </c>
      <c r="M377" s="9" t="n">
        <v>31.8</v>
      </c>
      <c r="N377" s="14" t="s">
        <v>263</v>
      </c>
      <c r="O377" s="9" t="n">
        <v>14.2</v>
      </c>
      <c r="P377" s="9" t="n">
        <v>0</v>
      </c>
      <c r="Q377" s="14" t="s">
        <v>117</v>
      </c>
      <c r="R377" s="14" t="s">
        <v>21</v>
      </c>
      <c r="S377" s="14" t="s">
        <v>218</v>
      </c>
      <c r="T377" s="14" t="s">
        <v>181</v>
      </c>
      <c r="U377" s="14" t="s">
        <v>235</v>
      </c>
      <c r="V377" s="14" t="s">
        <v>21</v>
      </c>
      <c r="W377" s="14" t="s">
        <v>148</v>
      </c>
      <c r="X377" s="14" t="s">
        <v>140</v>
      </c>
    </row>
    <row r="378" customFormat="false" ht="23.85" hidden="false" customHeight="false" outlineLevel="0" collapsed="false">
      <c r="A378" s="10" t="s">
        <v>774</v>
      </c>
      <c r="B378" s="15" t="s">
        <v>197</v>
      </c>
      <c r="C378" s="15" t="s">
        <v>227</v>
      </c>
      <c r="D378" s="15" t="s">
        <v>96</v>
      </c>
      <c r="E378" s="15" t="s">
        <v>35</v>
      </c>
      <c r="F378" s="15" t="s">
        <v>47</v>
      </c>
      <c r="G378" s="15" t="s">
        <v>392</v>
      </c>
      <c r="H378" s="15" t="n">
        <v>2015</v>
      </c>
      <c r="I378" s="11" t="n">
        <v>595</v>
      </c>
      <c r="J378" s="11" t="n">
        <v>169.4</v>
      </c>
      <c r="K378" s="11" t="n">
        <v>143.8</v>
      </c>
      <c r="L378" s="12" t="n">
        <f aca="false">(J378-K378)/K378</f>
        <v>0.178025034770515</v>
      </c>
      <c r="M378" s="11" t="n">
        <v>2.7</v>
      </c>
      <c r="N378" s="15" t="s">
        <v>193</v>
      </c>
      <c r="O378" s="11" t="n">
        <v>1.4</v>
      </c>
      <c r="P378" s="11" t="n">
        <v>0</v>
      </c>
      <c r="Q378" s="15" t="s">
        <v>117</v>
      </c>
      <c r="R378" s="15" t="s">
        <v>21</v>
      </c>
      <c r="S378" s="15" t="s">
        <v>268</v>
      </c>
      <c r="T378" s="15" t="s">
        <v>181</v>
      </c>
      <c r="U378" s="15" t="s">
        <v>195</v>
      </c>
      <c r="V378" s="15" t="s">
        <v>21</v>
      </c>
      <c r="W378" s="15" t="s">
        <v>148</v>
      </c>
      <c r="X378" s="15" t="s">
        <v>120</v>
      </c>
    </row>
    <row r="379" customFormat="false" ht="15" hidden="false" customHeight="false" outlineLevel="0" collapsed="false">
      <c r="A379" s="7" t="s">
        <v>775</v>
      </c>
      <c r="B379" s="14" t="s">
        <v>205</v>
      </c>
      <c r="C379" s="14" t="s">
        <v>217</v>
      </c>
      <c r="D379" s="14" t="s">
        <v>96</v>
      </c>
      <c r="E379" s="14" t="s">
        <v>82</v>
      </c>
      <c r="F379" s="14" t="s">
        <v>233</v>
      </c>
      <c r="G379" s="14" t="s">
        <v>234</v>
      </c>
      <c r="H379" s="14" t="n">
        <v>1987</v>
      </c>
      <c r="I379" s="9" t="n">
        <v>44</v>
      </c>
      <c r="J379" s="9" t="n">
        <v>10</v>
      </c>
      <c r="K379" s="9" t="n">
        <v>6.6</v>
      </c>
      <c r="L379" s="13" t="n">
        <f aca="false">(J379-K379)/K379</f>
        <v>0.515151515151515</v>
      </c>
      <c r="M379" s="9" t="n">
        <v>0</v>
      </c>
      <c r="N379" s="14" t="s">
        <v>188</v>
      </c>
      <c r="O379" s="9" t="n">
        <v>0</v>
      </c>
      <c r="P379" s="9" t="n">
        <v>0</v>
      </c>
      <c r="Q379" s="14" t="s">
        <v>117</v>
      </c>
      <c r="R379" s="14" t="s">
        <v>21</v>
      </c>
      <c r="S379" s="14" t="s">
        <v>180</v>
      </c>
      <c r="T379" s="14" t="s">
        <v>190</v>
      </c>
      <c r="U379" s="14" t="s">
        <v>303</v>
      </c>
      <c r="V379" s="14" t="s">
        <v>21</v>
      </c>
      <c r="W379" s="14" t="s">
        <v>111</v>
      </c>
      <c r="X379" s="14" t="s">
        <v>92</v>
      </c>
    </row>
    <row r="380" customFormat="false" ht="23.85" hidden="false" customHeight="false" outlineLevel="0" collapsed="false">
      <c r="A380" s="10" t="s">
        <v>776</v>
      </c>
      <c r="B380" s="15" t="s">
        <v>210</v>
      </c>
      <c r="C380" s="15" t="s">
        <v>343</v>
      </c>
      <c r="D380" s="15" t="s">
        <v>96</v>
      </c>
      <c r="E380" s="15" t="s">
        <v>82</v>
      </c>
      <c r="F380" s="15" t="s">
        <v>38</v>
      </c>
      <c r="G380" s="15" t="s">
        <v>419</v>
      </c>
      <c r="H380" s="15" t="n">
        <v>1998</v>
      </c>
      <c r="I380" s="11" t="n">
        <v>29</v>
      </c>
      <c r="J380" s="11" t="n">
        <v>15.4</v>
      </c>
      <c r="K380" s="11" t="n">
        <v>13.8</v>
      </c>
      <c r="L380" s="12" t="n">
        <f aca="false">(J380-K380)/K380</f>
        <v>0.115942028985507</v>
      </c>
      <c r="M380" s="11" t="n">
        <v>336.4</v>
      </c>
      <c r="N380" s="15" t="s">
        <v>134</v>
      </c>
      <c r="O380" s="11" t="n">
        <v>185.5</v>
      </c>
      <c r="P380" s="11" t="n">
        <v>61</v>
      </c>
      <c r="Q380" s="15" t="s">
        <v>117</v>
      </c>
      <c r="R380" s="15" t="s">
        <v>21</v>
      </c>
      <c r="S380" s="15" t="s">
        <v>314</v>
      </c>
      <c r="T380" s="15" t="s">
        <v>190</v>
      </c>
      <c r="U380" s="15" t="s">
        <v>219</v>
      </c>
      <c r="V380" s="15" t="s">
        <v>21</v>
      </c>
      <c r="W380" s="15" t="s">
        <v>183</v>
      </c>
      <c r="X380" s="15" t="s">
        <v>120</v>
      </c>
    </row>
    <row r="381" customFormat="false" ht="23.85" hidden="false" customHeight="false" outlineLevel="0" collapsed="false">
      <c r="A381" s="7" t="s">
        <v>777</v>
      </c>
      <c r="B381" s="14" t="s">
        <v>216</v>
      </c>
      <c r="C381" s="14" t="s">
        <v>206</v>
      </c>
      <c r="D381" s="14" t="s">
        <v>81</v>
      </c>
      <c r="E381" s="14" t="s">
        <v>47</v>
      </c>
      <c r="F381" s="14" t="s">
        <v>200</v>
      </c>
      <c r="G381" s="14" t="s">
        <v>280</v>
      </c>
      <c r="H381" s="14" t="n">
        <v>2005</v>
      </c>
      <c r="I381" s="9" t="n">
        <v>20</v>
      </c>
      <c r="J381" s="9" t="n">
        <v>11.9</v>
      </c>
      <c r="K381" s="9" t="n">
        <v>7.8</v>
      </c>
      <c r="L381" s="13" t="n">
        <f aca="false">(J381-K381)/K381</f>
        <v>0.525641025641026</v>
      </c>
      <c r="M381" s="9" t="n">
        <v>9.2</v>
      </c>
      <c r="N381" s="14" t="s">
        <v>116</v>
      </c>
      <c r="O381" s="9" t="n">
        <v>2.6</v>
      </c>
      <c r="P381" s="9" t="n">
        <v>0</v>
      </c>
      <c r="Q381" s="14" t="s">
        <v>117</v>
      </c>
      <c r="R381" s="14" t="s">
        <v>21</v>
      </c>
      <c r="S381" s="14" t="s">
        <v>189</v>
      </c>
      <c r="T381" s="14" t="s">
        <v>190</v>
      </c>
      <c r="U381" s="14" t="s">
        <v>219</v>
      </c>
      <c r="V381" s="14" t="s">
        <v>21</v>
      </c>
      <c r="W381" s="14" t="s">
        <v>183</v>
      </c>
      <c r="X381" s="14" t="s">
        <v>120</v>
      </c>
    </row>
    <row r="382" customFormat="false" ht="23.85" hidden="false" customHeight="false" outlineLevel="0" collapsed="false">
      <c r="A382" s="10" t="s">
        <v>778</v>
      </c>
      <c r="B382" s="15" t="s">
        <v>221</v>
      </c>
      <c r="C382" s="15" t="s">
        <v>252</v>
      </c>
      <c r="D382" s="15" t="s">
        <v>199</v>
      </c>
      <c r="E382" s="15" t="s">
        <v>82</v>
      </c>
      <c r="F382" s="15" t="s">
        <v>233</v>
      </c>
      <c r="G382" s="15" t="s">
        <v>284</v>
      </c>
      <c r="H382" s="15" t="n">
        <v>2018</v>
      </c>
      <c r="I382" s="11" t="n">
        <v>238</v>
      </c>
      <c r="J382" s="11" t="n">
        <v>70.8</v>
      </c>
      <c r="K382" s="11" t="n">
        <v>47.9</v>
      </c>
      <c r="L382" s="12" t="n">
        <f aca="false">(J382-K382)/K382</f>
        <v>0.478079331941545</v>
      </c>
      <c r="M382" s="11" t="n">
        <v>19.6</v>
      </c>
      <c r="N382" s="15" t="s">
        <v>208</v>
      </c>
      <c r="O382" s="11" t="n">
        <v>5.5</v>
      </c>
      <c r="P382" s="11" t="n">
        <v>0</v>
      </c>
      <c r="Q382" s="15" t="s">
        <v>117</v>
      </c>
      <c r="R382" s="15" t="s">
        <v>21</v>
      </c>
      <c r="S382" s="15" t="s">
        <v>247</v>
      </c>
      <c r="T382" s="15" t="s">
        <v>88</v>
      </c>
      <c r="U382" s="15" t="s">
        <v>289</v>
      </c>
      <c r="V382" s="15" t="s">
        <v>21</v>
      </c>
      <c r="W382" s="15" t="s">
        <v>101</v>
      </c>
      <c r="X382" s="15" t="s">
        <v>140</v>
      </c>
    </row>
    <row r="383" customFormat="false" ht="23.85" hidden="false" customHeight="false" outlineLevel="0" collapsed="false">
      <c r="A383" s="7" t="s">
        <v>779</v>
      </c>
      <c r="B383" s="14" t="s">
        <v>226</v>
      </c>
      <c r="C383" s="14" t="s">
        <v>520</v>
      </c>
      <c r="D383" s="14" t="s">
        <v>239</v>
      </c>
      <c r="E383" s="14" t="s">
        <v>47</v>
      </c>
      <c r="F383" s="14" t="s">
        <v>82</v>
      </c>
      <c r="G383" s="14" t="s">
        <v>392</v>
      </c>
      <c r="H383" s="14" t="n">
        <v>1993</v>
      </c>
      <c r="I383" s="9" t="n">
        <v>1430</v>
      </c>
      <c r="J383" s="9" t="n">
        <v>399.6</v>
      </c>
      <c r="K383" s="9" t="n">
        <v>289.5</v>
      </c>
      <c r="L383" s="13" t="n">
        <f aca="false">(J383-K383)/K383</f>
        <v>0.380310880829016</v>
      </c>
      <c r="M383" s="9" t="n">
        <v>21.7</v>
      </c>
      <c r="N383" s="14" t="s">
        <v>84</v>
      </c>
      <c r="O383" s="9" t="n">
        <v>8</v>
      </c>
      <c r="P383" s="9" t="n">
        <v>4001</v>
      </c>
      <c r="Q383" s="14" t="s">
        <v>85</v>
      </c>
      <c r="R383" s="14" t="s">
        <v>780</v>
      </c>
      <c r="S383" s="14" t="s">
        <v>213</v>
      </c>
      <c r="T383" s="14" t="s">
        <v>108</v>
      </c>
      <c r="U383" s="14" t="s">
        <v>248</v>
      </c>
      <c r="V383" s="14" t="s">
        <v>21</v>
      </c>
      <c r="W383" s="14" t="s">
        <v>183</v>
      </c>
      <c r="X383" s="14" t="s">
        <v>92</v>
      </c>
    </row>
    <row r="384" customFormat="false" ht="23.85" hidden="false" customHeight="false" outlineLevel="0" collapsed="false">
      <c r="A384" s="10" t="s">
        <v>781</v>
      </c>
      <c r="B384" s="15" t="s">
        <v>231</v>
      </c>
      <c r="C384" s="15" t="s">
        <v>211</v>
      </c>
      <c r="D384" s="15" t="s">
        <v>96</v>
      </c>
      <c r="E384" s="15" t="s">
        <v>38</v>
      </c>
      <c r="F384" s="15" t="s">
        <v>50</v>
      </c>
      <c r="G384" s="15" t="s">
        <v>419</v>
      </c>
      <c r="H384" s="15" t="n">
        <v>2017</v>
      </c>
      <c r="I384" s="11" t="n">
        <v>322</v>
      </c>
      <c r="J384" s="11" t="n">
        <v>119.5</v>
      </c>
      <c r="K384" s="11" t="n">
        <v>108.7</v>
      </c>
      <c r="L384" s="12" t="n">
        <f aca="false">(J384-K384)/K384</f>
        <v>0.0993560257589696</v>
      </c>
      <c r="M384" s="11" t="n">
        <v>5</v>
      </c>
      <c r="N384" s="15" t="s">
        <v>145</v>
      </c>
      <c r="O384" s="11" t="n">
        <v>1.4</v>
      </c>
      <c r="P384" s="11" t="n">
        <v>0</v>
      </c>
      <c r="Q384" s="15" t="s">
        <v>117</v>
      </c>
      <c r="R384" s="15" t="s">
        <v>21</v>
      </c>
      <c r="S384" s="15" t="s">
        <v>194</v>
      </c>
      <c r="T384" s="15" t="s">
        <v>181</v>
      </c>
      <c r="U384" s="15" t="s">
        <v>248</v>
      </c>
      <c r="V384" s="15" t="s">
        <v>21</v>
      </c>
      <c r="W384" s="15" t="s">
        <v>101</v>
      </c>
      <c r="X384" s="15" t="s">
        <v>140</v>
      </c>
    </row>
    <row r="385" customFormat="false" ht="23.85" hidden="false" customHeight="false" outlineLevel="0" collapsed="false">
      <c r="A385" s="7" t="s">
        <v>782</v>
      </c>
      <c r="B385" s="14" t="s">
        <v>237</v>
      </c>
      <c r="C385" s="14" t="s">
        <v>266</v>
      </c>
      <c r="D385" s="14" t="s">
        <v>199</v>
      </c>
      <c r="E385" s="14" t="s">
        <v>44</v>
      </c>
      <c r="F385" s="14" t="s">
        <v>200</v>
      </c>
      <c r="G385" s="14" t="s">
        <v>201</v>
      </c>
      <c r="H385" s="14" t="n">
        <v>2017</v>
      </c>
      <c r="I385" s="9" t="n">
        <v>9090</v>
      </c>
      <c r="J385" s="9" t="n">
        <v>2038.1</v>
      </c>
      <c r="K385" s="9" t="n">
        <v>1927.9</v>
      </c>
      <c r="L385" s="13" t="n">
        <f aca="false">(J385-K385)/K385</f>
        <v>0.0571606411120908</v>
      </c>
      <c r="M385" s="9" t="n">
        <v>86.6</v>
      </c>
      <c r="N385" s="14" t="s">
        <v>188</v>
      </c>
      <c r="O385" s="9" t="n">
        <v>33.8</v>
      </c>
      <c r="P385" s="9" t="n">
        <v>0</v>
      </c>
      <c r="Q385" s="14" t="s">
        <v>117</v>
      </c>
      <c r="R385" s="14" t="s">
        <v>21</v>
      </c>
      <c r="S385" s="14" t="s">
        <v>307</v>
      </c>
      <c r="T385" s="14" t="s">
        <v>88</v>
      </c>
      <c r="U385" s="14" t="s">
        <v>195</v>
      </c>
      <c r="V385" s="14" t="s">
        <v>21</v>
      </c>
      <c r="W385" s="14" t="s">
        <v>91</v>
      </c>
      <c r="X385" s="14" t="s">
        <v>140</v>
      </c>
    </row>
    <row r="386" customFormat="false" ht="23.85" hidden="false" customHeight="false" outlineLevel="0" collapsed="false">
      <c r="A386" s="10" t="s">
        <v>783</v>
      </c>
      <c r="B386" s="15" t="s">
        <v>241</v>
      </c>
      <c r="C386" s="15" t="s">
        <v>354</v>
      </c>
      <c r="D386" s="15" t="s">
        <v>199</v>
      </c>
      <c r="E386" s="15" t="s">
        <v>44</v>
      </c>
      <c r="F386" s="15" t="s">
        <v>200</v>
      </c>
      <c r="G386" s="15" t="s">
        <v>276</v>
      </c>
      <c r="H386" s="15" t="n">
        <v>2008</v>
      </c>
      <c r="I386" s="11" t="n">
        <v>22</v>
      </c>
      <c r="J386" s="11" t="n">
        <v>17.1</v>
      </c>
      <c r="K386" s="11" t="n">
        <v>12.3</v>
      </c>
      <c r="L386" s="12" t="n">
        <f aca="false">(J386-K386)/K386</f>
        <v>0.390243902439024</v>
      </c>
      <c r="M386" s="11" t="n">
        <v>2</v>
      </c>
      <c r="N386" s="15" t="s">
        <v>263</v>
      </c>
      <c r="O386" s="11" t="n">
        <v>0.7</v>
      </c>
      <c r="P386" s="11" t="n">
        <v>0</v>
      </c>
      <c r="Q386" s="15" t="s">
        <v>117</v>
      </c>
      <c r="R386" s="15" t="s">
        <v>21</v>
      </c>
      <c r="S386" s="15" t="s">
        <v>459</v>
      </c>
      <c r="T386" s="15" t="s">
        <v>108</v>
      </c>
      <c r="U386" s="15" t="s">
        <v>195</v>
      </c>
      <c r="V386" s="15" t="s">
        <v>21</v>
      </c>
      <c r="W386" s="15" t="s">
        <v>139</v>
      </c>
      <c r="X386" s="15" t="s">
        <v>92</v>
      </c>
    </row>
    <row r="387" customFormat="false" ht="23.85" hidden="false" customHeight="false" outlineLevel="0" collapsed="false">
      <c r="A387" s="7" t="s">
        <v>784</v>
      </c>
      <c r="B387" s="14" t="s">
        <v>244</v>
      </c>
      <c r="C387" s="14" t="s">
        <v>306</v>
      </c>
      <c r="D387" s="14" t="s">
        <v>177</v>
      </c>
      <c r="E387" s="14" t="s">
        <v>35</v>
      </c>
      <c r="F387" s="14" t="s">
        <v>44</v>
      </c>
      <c r="G387" s="14" t="s">
        <v>187</v>
      </c>
      <c r="H387" s="14" t="n">
        <v>2023</v>
      </c>
      <c r="I387" s="9" t="n">
        <v>59</v>
      </c>
      <c r="J387" s="9" t="n">
        <v>20.5</v>
      </c>
      <c r="K387" s="9" t="n">
        <v>14.5</v>
      </c>
      <c r="L387" s="13" t="n">
        <f aca="false">(J387-K387)/K387</f>
        <v>0.413793103448276</v>
      </c>
      <c r="M387" s="9" t="n">
        <v>2.2</v>
      </c>
      <c r="N387" s="14" t="s">
        <v>263</v>
      </c>
      <c r="O387" s="9" t="n">
        <v>0.9</v>
      </c>
      <c r="P387" s="9" t="n">
        <v>0</v>
      </c>
      <c r="Q387" s="14" t="s">
        <v>117</v>
      </c>
      <c r="R387" s="14" t="s">
        <v>21</v>
      </c>
      <c r="S387" s="14" t="s">
        <v>189</v>
      </c>
      <c r="T387" s="14" t="s">
        <v>190</v>
      </c>
      <c r="U387" s="14" t="s">
        <v>182</v>
      </c>
      <c r="V387" s="14" t="s">
        <v>21</v>
      </c>
      <c r="W387" s="14" t="s">
        <v>129</v>
      </c>
      <c r="X387" s="14" t="s">
        <v>92</v>
      </c>
    </row>
    <row r="388" customFormat="false" ht="23.85" hidden="false" customHeight="false" outlineLevel="0" collapsed="false">
      <c r="A388" s="10" t="s">
        <v>785</v>
      </c>
      <c r="B388" s="15" t="s">
        <v>251</v>
      </c>
      <c r="C388" s="15" t="s">
        <v>466</v>
      </c>
      <c r="D388" s="15" t="s">
        <v>96</v>
      </c>
      <c r="E388" s="15" t="s">
        <v>50</v>
      </c>
      <c r="F388" s="15" t="s">
        <v>233</v>
      </c>
      <c r="G388" s="15" t="s">
        <v>133</v>
      </c>
      <c r="H388" s="15" t="n">
        <v>2003</v>
      </c>
      <c r="I388" s="11" t="n">
        <v>1211</v>
      </c>
      <c r="J388" s="11" t="n">
        <v>373.8</v>
      </c>
      <c r="K388" s="11" t="n">
        <v>318.5</v>
      </c>
      <c r="L388" s="12" t="n">
        <f aca="false">(J388-K388)/K388</f>
        <v>0.173626373626374</v>
      </c>
      <c r="M388" s="11" t="n">
        <v>0</v>
      </c>
      <c r="N388" s="15" t="s">
        <v>125</v>
      </c>
      <c r="O388" s="11" t="n">
        <v>0</v>
      </c>
      <c r="P388" s="11" t="n">
        <v>2085</v>
      </c>
      <c r="Q388" s="15" t="s">
        <v>85</v>
      </c>
      <c r="R388" s="15" t="s">
        <v>786</v>
      </c>
      <c r="S388" s="15" t="s">
        <v>218</v>
      </c>
      <c r="T388" s="15" t="s">
        <v>181</v>
      </c>
      <c r="U388" s="15" t="s">
        <v>303</v>
      </c>
      <c r="V388" s="15" t="s">
        <v>21</v>
      </c>
      <c r="W388" s="15" t="s">
        <v>129</v>
      </c>
      <c r="X388" s="15" t="s">
        <v>140</v>
      </c>
    </row>
    <row r="389" customFormat="false" ht="23.85" hidden="false" customHeight="false" outlineLevel="0" collapsed="false">
      <c r="A389" s="7" t="s">
        <v>787</v>
      </c>
      <c r="B389" s="14" t="s">
        <v>255</v>
      </c>
      <c r="C389" s="14" t="s">
        <v>222</v>
      </c>
      <c r="D389" s="14" t="s">
        <v>81</v>
      </c>
      <c r="E389" s="14" t="s">
        <v>35</v>
      </c>
      <c r="F389" s="14" t="s">
        <v>200</v>
      </c>
      <c r="G389" s="14" t="s">
        <v>419</v>
      </c>
      <c r="H389" s="14" t="n">
        <v>2015</v>
      </c>
      <c r="I389" s="9" t="n">
        <v>27</v>
      </c>
      <c r="J389" s="9" t="n">
        <v>20.1</v>
      </c>
      <c r="K389" s="9" t="n">
        <v>15.4</v>
      </c>
      <c r="L389" s="13" t="n">
        <f aca="false">(J389-K389)/K389</f>
        <v>0.305194805194805</v>
      </c>
      <c r="M389" s="9" t="n">
        <v>9.6</v>
      </c>
      <c r="N389" s="14" t="s">
        <v>116</v>
      </c>
      <c r="O389" s="9" t="n">
        <v>3</v>
      </c>
      <c r="P389" s="9" t="n">
        <v>0</v>
      </c>
      <c r="Q389" s="14" t="s">
        <v>117</v>
      </c>
      <c r="R389" s="14" t="s">
        <v>21</v>
      </c>
      <c r="S389" s="14" t="s">
        <v>307</v>
      </c>
      <c r="T389" s="14" t="s">
        <v>181</v>
      </c>
      <c r="U389" s="14" t="s">
        <v>281</v>
      </c>
      <c r="V389" s="14" t="s">
        <v>21</v>
      </c>
      <c r="W389" s="14" t="s">
        <v>139</v>
      </c>
      <c r="X389" s="14" t="s">
        <v>92</v>
      </c>
    </row>
    <row r="390" customFormat="false" ht="23.85" hidden="false" customHeight="false" outlineLevel="0" collapsed="false">
      <c r="A390" s="10" t="s">
        <v>788</v>
      </c>
      <c r="B390" s="15" t="s">
        <v>260</v>
      </c>
      <c r="C390" s="15" t="s">
        <v>176</v>
      </c>
      <c r="D390" s="15" t="s">
        <v>177</v>
      </c>
      <c r="E390" s="15" t="s">
        <v>47</v>
      </c>
      <c r="F390" s="15" t="s">
        <v>233</v>
      </c>
      <c r="G390" s="15" t="s">
        <v>276</v>
      </c>
      <c r="H390" s="15" t="n">
        <v>2003</v>
      </c>
      <c r="I390" s="11" t="n">
        <v>167</v>
      </c>
      <c r="J390" s="11" t="n">
        <v>52.4</v>
      </c>
      <c r="K390" s="11" t="n">
        <v>35.1</v>
      </c>
      <c r="L390" s="12" t="n">
        <f aca="false">(J390-K390)/K390</f>
        <v>0.492877492877493</v>
      </c>
      <c r="M390" s="11" t="n">
        <v>1</v>
      </c>
      <c r="N390" s="15" t="s">
        <v>134</v>
      </c>
      <c r="O390" s="11" t="n">
        <v>0.4</v>
      </c>
      <c r="P390" s="11" t="n">
        <v>0</v>
      </c>
      <c r="Q390" s="15" t="s">
        <v>117</v>
      </c>
      <c r="R390" s="15" t="s">
        <v>21</v>
      </c>
      <c r="S390" s="15" t="s">
        <v>247</v>
      </c>
      <c r="T390" s="15" t="s">
        <v>190</v>
      </c>
      <c r="U390" s="15" t="s">
        <v>281</v>
      </c>
      <c r="V390" s="15" t="s">
        <v>21</v>
      </c>
      <c r="W390" s="15" t="s">
        <v>277</v>
      </c>
      <c r="X390" s="15" t="s">
        <v>140</v>
      </c>
    </row>
    <row r="391" customFormat="false" ht="23.85" hidden="false" customHeight="false" outlineLevel="0" collapsed="false">
      <c r="A391" s="7" t="s">
        <v>789</v>
      </c>
      <c r="B391" s="14" t="s">
        <v>265</v>
      </c>
      <c r="C391" s="14" t="s">
        <v>790</v>
      </c>
      <c r="D391" s="14" t="s">
        <v>239</v>
      </c>
      <c r="E391" s="14" t="s">
        <v>38</v>
      </c>
      <c r="F391" s="14" t="s">
        <v>82</v>
      </c>
      <c r="G391" s="14" t="s">
        <v>392</v>
      </c>
      <c r="H391" s="14" t="n">
        <v>1995</v>
      </c>
      <c r="I391" s="9" t="n">
        <v>10</v>
      </c>
      <c r="J391" s="9" t="n">
        <v>1</v>
      </c>
      <c r="K391" s="9" t="n">
        <v>0.8</v>
      </c>
      <c r="L391" s="13" t="n">
        <f aca="false">(J391-K391)/K391</f>
        <v>0.25</v>
      </c>
      <c r="M391" s="9" t="n">
        <v>181.8</v>
      </c>
      <c r="N391" s="14" t="s">
        <v>116</v>
      </c>
      <c r="O391" s="9" t="n">
        <v>66.3</v>
      </c>
      <c r="P391" s="9" t="n">
        <v>14</v>
      </c>
      <c r="Q391" s="14" t="s">
        <v>117</v>
      </c>
      <c r="R391" s="14" t="s">
        <v>21</v>
      </c>
      <c r="S391" s="14" t="s">
        <v>189</v>
      </c>
      <c r="T391" s="14" t="s">
        <v>181</v>
      </c>
      <c r="U391" s="14" t="s">
        <v>219</v>
      </c>
      <c r="V391" s="14" t="s">
        <v>21</v>
      </c>
      <c r="W391" s="14" t="s">
        <v>214</v>
      </c>
      <c r="X391" s="14" t="s">
        <v>140</v>
      </c>
    </row>
    <row r="392" customFormat="false" ht="23.85" hidden="false" customHeight="false" outlineLevel="0" collapsed="false">
      <c r="A392" s="10" t="s">
        <v>791</v>
      </c>
      <c r="B392" s="15" t="s">
        <v>270</v>
      </c>
      <c r="C392" s="15" t="s">
        <v>80</v>
      </c>
      <c r="D392" s="15" t="s">
        <v>81</v>
      </c>
      <c r="E392" s="15" t="s">
        <v>82</v>
      </c>
      <c r="F392" s="15" t="s">
        <v>47</v>
      </c>
      <c r="G392" s="15" t="s">
        <v>280</v>
      </c>
      <c r="H392" s="15" t="n">
        <v>2014</v>
      </c>
      <c r="I392" s="11" t="n">
        <v>151</v>
      </c>
      <c r="J392" s="11" t="n">
        <v>68.6</v>
      </c>
      <c r="K392" s="11" t="n">
        <v>62.7</v>
      </c>
      <c r="L392" s="12" t="n">
        <f aca="false">(J392-K392)/K392</f>
        <v>0.0940988835725676</v>
      </c>
      <c r="M392" s="11" t="n">
        <v>124.1</v>
      </c>
      <c r="N392" s="15" t="s">
        <v>125</v>
      </c>
      <c r="O392" s="11" t="n">
        <v>60</v>
      </c>
      <c r="P392" s="11" t="n">
        <v>346</v>
      </c>
      <c r="Q392" s="15" t="s">
        <v>85</v>
      </c>
      <c r="R392" s="15" t="s">
        <v>792</v>
      </c>
      <c r="S392" s="15" t="s">
        <v>307</v>
      </c>
      <c r="T392" s="15" t="s">
        <v>181</v>
      </c>
      <c r="U392" s="15" t="s">
        <v>182</v>
      </c>
      <c r="V392" s="15" t="s">
        <v>21</v>
      </c>
      <c r="W392" s="15" t="s">
        <v>129</v>
      </c>
      <c r="X392" s="15" t="s">
        <v>120</v>
      </c>
    </row>
    <row r="393" customFormat="false" ht="23.85" hidden="false" customHeight="false" outlineLevel="0" collapsed="false">
      <c r="A393" s="7" t="s">
        <v>793</v>
      </c>
      <c r="B393" s="14" t="s">
        <v>274</v>
      </c>
      <c r="C393" s="14" t="s">
        <v>227</v>
      </c>
      <c r="D393" s="14" t="s">
        <v>96</v>
      </c>
      <c r="E393" s="14" t="s">
        <v>44</v>
      </c>
      <c r="F393" s="14" t="s">
        <v>82</v>
      </c>
      <c r="G393" s="14" t="s">
        <v>253</v>
      </c>
      <c r="H393" s="14" t="n">
        <v>1986</v>
      </c>
      <c r="I393" s="9" t="n">
        <v>183</v>
      </c>
      <c r="J393" s="9" t="n">
        <v>60.1</v>
      </c>
      <c r="K393" s="9" t="n">
        <v>52.4</v>
      </c>
      <c r="L393" s="13" t="n">
        <f aca="false">(J393-K393)/K393</f>
        <v>0.146946564885496</v>
      </c>
      <c r="M393" s="9" t="n">
        <v>0</v>
      </c>
      <c r="N393" s="14" t="s">
        <v>84</v>
      </c>
      <c r="O393" s="9" t="n">
        <v>0</v>
      </c>
      <c r="P393" s="9" t="n">
        <v>332</v>
      </c>
      <c r="Q393" s="14" t="s">
        <v>85</v>
      </c>
      <c r="R393" s="14" t="s">
        <v>794</v>
      </c>
      <c r="S393" s="14" t="s">
        <v>233</v>
      </c>
      <c r="T393" s="14" t="s">
        <v>88</v>
      </c>
      <c r="U393" s="14" t="s">
        <v>195</v>
      </c>
      <c r="V393" s="14" t="s">
        <v>21</v>
      </c>
      <c r="W393" s="14" t="s">
        <v>249</v>
      </c>
      <c r="X393" s="14" t="s">
        <v>92</v>
      </c>
    </row>
    <row r="394" customFormat="false" ht="15" hidden="false" customHeight="false" outlineLevel="0" collapsed="false">
      <c r="A394" s="10" t="s">
        <v>795</v>
      </c>
      <c r="B394" s="15" t="s">
        <v>279</v>
      </c>
      <c r="C394" s="15" t="s">
        <v>261</v>
      </c>
      <c r="D394" s="15" t="s">
        <v>177</v>
      </c>
      <c r="E394" s="15" t="s">
        <v>50</v>
      </c>
      <c r="F394" s="15" t="s">
        <v>178</v>
      </c>
      <c r="G394" s="15" t="s">
        <v>179</v>
      </c>
      <c r="H394" s="15" t="n">
        <v>2018</v>
      </c>
      <c r="I394" s="11" t="n">
        <v>19</v>
      </c>
      <c r="J394" s="11" t="n">
        <v>6</v>
      </c>
      <c r="K394" s="11" t="n">
        <v>3.9</v>
      </c>
      <c r="L394" s="12" t="n">
        <f aca="false">(J394-K394)/K394</f>
        <v>0.538461538461539</v>
      </c>
      <c r="M394" s="11" t="n">
        <v>150.2</v>
      </c>
      <c r="N394" s="15" t="s">
        <v>208</v>
      </c>
      <c r="O394" s="11" t="n">
        <v>66</v>
      </c>
      <c r="P394" s="11" t="n">
        <v>22</v>
      </c>
      <c r="Q394" s="15" t="s">
        <v>117</v>
      </c>
      <c r="R394" s="15" t="s">
        <v>21</v>
      </c>
      <c r="S394" s="15" t="s">
        <v>247</v>
      </c>
      <c r="T394" s="15" t="s">
        <v>108</v>
      </c>
      <c r="U394" s="15" t="s">
        <v>289</v>
      </c>
      <c r="V394" s="15" t="s">
        <v>21</v>
      </c>
      <c r="W394" s="15" t="s">
        <v>111</v>
      </c>
      <c r="X394" s="15" t="s">
        <v>92</v>
      </c>
    </row>
    <row r="395" customFormat="false" ht="23.85" hidden="false" customHeight="false" outlineLevel="0" collapsed="false">
      <c r="A395" s="7" t="s">
        <v>796</v>
      </c>
      <c r="B395" s="14" t="s">
        <v>283</v>
      </c>
      <c r="C395" s="14" t="s">
        <v>343</v>
      </c>
      <c r="D395" s="14" t="s">
        <v>96</v>
      </c>
      <c r="E395" s="14" t="s">
        <v>35</v>
      </c>
      <c r="F395" s="14" t="s">
        <v>38</v>
      </c>
      <c r="G395" s="14" t="s">
        <v>151</v>
      </c>
      <c r="H395" s="14" t="n">
        <v>1999</v>
      </c>
      <c r="I395" s="9" t="n">
        <v>172</v>
      </c>
      <c r="J395" s="9" t="n">
        <v>39.7</v>
      </c>
      <c r="K395" s="9" t="n">
        <v>27.4</v>
      </c>
      <c r="L395" s="13" t="n">
        <f aca="false">(J395-K395)/K395</f>
        <v>0.448905109489051</v>
      </c>
      <c r="M395" s="9" t="n">
        <v>0</v>
      </c>
      <c r="N395" s="14" t="s">
        <v>193</v>
      </c>
      <c r="O395" s="9" t="n">
        <v>0</v>
      </c>
      <c r="P395" s="9" t="n">
        <v>0</v>
      </c>
      <c r="Q395" s="14" t="s">
        <v>117</v>
      </c>
      <c r="R395" s="14" t="s">
        <v>21</v>
      </c>
      <c r="S395" s="14" t="s">
        <v>203</v>
      </c>
      <c r="T395" s="14" t="s">
        <v>181</v>
      </c>
      <c r="U395" s="14" t="s">
        <v>195</v>
      </c>
      <c r="V395" s="14" t="s">
        <v>21</v>
      </c>
      <c r="W395" s="14" t="s">
        <v>214</v>
      </c>
      <c r="X395" s="14" t="s">
        <v>120</v>
      </c>
    </row>
    <row r="396" customFormat="false" ht="23.85" hidden="false" customHeight="false" outlineLevel="0" collapsed="false">
      <c r="A396" s="10" t="s">
        <v>797</v>
      </c>
      <c r="B396" s="15" t="s">
        <v>286</v>
      </c>
      <c r="C396" s="15" t="s">
        <v>275</v>
      </c>
      <c r="D396" s="15" t="s">
        <v>177</v>
      </c>
      <c r="E396" s="15" t="s">
        <v>47</v>
      </c>
      <c r="F396" s="15" t="s">
        <v>44</v>
      </c>
      <c r="G396" s="15" t="s">
        <v>224</v>
      </c>
      <c r="H396" s="15" t="n">
        <v>1999</v>
      </c>
      <c r="I396" s="11" t="n">
        <v>673</v>
      </c>
      <c r="J396" s="11" t="n">
        <v>423.1</v>
      </c>
      <c r="K396" s="11" t="n">
        <v>323.8</v>
      </c>
      <c r="L396" s="12" t="n">
        <f aca="false">(J396-K396)/K396</f>
        <v>0.306670784434836</v>
      </c>
      <c r="M396" s="11" t="n">
        <v>3.7</v>
      </c>
      <c r="N396" s="15" t="s">
        <v>134</v>
      </c>
      <c r="O396" s="11" t="n">
        <v>1.1</v>
      </c>
      <c r="P396" s="11" t="n">
        <v>0</v>
      </c>
      <c r="Q396" s="15" t="s">
        <v>117</v>
      </c>
      <c r="R396" s="15" t="s">
        <v>21</v>
      </c>
      <c r="S396" s="15" t="s">
        <v>194</v>
      </c>
      <c r="T396" s="15" t="s">
        <v>108</v>
      </c>
      <c r="U396" s="15" t="s">
        <v>89</v>
      </c>
      <c r="V396" s="15" t="s">
        <v>21</v>
      </c>
      <c r="W396" s="15" t="s">
        <v>91</v>
      </c>
      <c r="X396" s="15" t="s">
        <v>92</v>
      </c>
    </row>
    <row r="397" customFormat="false" ht="23.85" hidden="false" customHeight="false" outlineLevel="0" collapsed="false">
      <c r="A397" s="7" t="s">
        <v>798</v>
      </c>
      <c r="B397" s="14" t="s">
        <v>291</v>
      </c>
      <c r="C397" s="14" t="s">
        <v>362</v>
      </c>
      <c r="D397" s="14" t="s">
        <v>81</v>
      </c>
      <c r="E397" s="14" t="s">
        <v>47</v>
      </c>
      <c r="F397" s="14" t="s">
        <v>233</v>
      </c>
      <c r="G397" s="14" t="s">
        <v>280</v>
      </c>
      <c r="H397" s="14" t="n">
        <v>2023</v>
      </c>
      <c r="I397" s="9" t="n">
        <v>396</v>
      </c>
      <c r="J397" s="9" t="n">
        <v>198</v>
      </c>
      <c r="K397" s="9" t="n">
        <v>121.8</v>
      </c>
      <c r="L397" s="13" t="n">
        <f aca="false">(J397-K397)/K397</f>
        <v>0.625615763546798</v>
      </c>
      <c r="M397" s="9" t="n">
        <v>0.2</v>
      </c>
      <c r="N397" s="14" t="s">
        <v>193</v>
      </c>
      <c r="O397" s="9" t="n">
        <v>0.1</v>
      </c>
      <c r="P397" s="9" t="n">
        <v>0</v>
      </c>
      <c r="Q397" s="14" t="s">
        <v>117</v>
      </c>
      <c r="R397" s="14" t="s">
        <v>21</v>
      </c>
      <c r="S397" s="14" t="s">
        <v>189</v>
      </c>
      <c r="T397" s="14" t="s">
        <v>108</v>
      </c>
      <c r="U397" s="14" t="s">
        <v>89</v>
      </c>
      <c r="V397" s="14" t="s">
        <v>21</v>
      </c>
      <c r="W397" s="14" t="s">
        <v>139</v>
      </c>
      <c r="X397" s="14" t="s">
        <v>120</v>
      </c>
    </row>
    <row r="398" customFormat="false" ht="23.85" hidden="false" customHeight="false" outlineLevel="0" collapsed="false">
      <c r="A398" s="10" t="s">
        <v>799</v>
      </c>
      <c r="B398" s="15" t="s">
        <v>293</v>
      </c>
      <c r="C398" s="15" t="s">
        <v>362</v>
      </c>
      <c r="D398" s="15" t="s">
        <v>81</v>
      </c>
      <c r="E398" s="15" t="s">
        <v>47</v>
      </c>
      <c r="F398" s="15" t="s">
        <v>44</v>
      </c>
      <c r="G398" s="15" t="s">
        <v>280</v>
      </c>
      <c r="H398" s="15" t="n">
        <v>1986</v>
      </c>
      <c r="I398" s="11" t="n">
        <v>211</v>
      </c>
      <c r="J398" s="11" t="n">
        <v>68.7</v>
      </c>
      <c r="K398" s="11" t="n">
        <v>64.9</v>
      </c>
      <c r="L398" s="12" t="n">
        <f aca="false">(J398-K398)/K398</f>
        <v>0.0585516178736517</v>
      </c>
      <c r="M398" s="11" t="n">
        <v>2.1</v>
      </c>
      <c r="N398" s="15" t="s">
        <v>294</v>
      </c>
      <c r="O398" s="11" t="n">
        <v>0.5</v>
      </c>
      <c r="P398" s="11" t="n">
        <v>0</v>
      </c>
      <c r="Q398" s="15" t="s">
        <v>117</v>
      </c>
      <c r="R398" s="15" t="s">
        <v>21</v>
      </c>
      <c r="S398" s="15" t="s">
        <v>258</v>
      </c>
      <c r="T398" s="15" t="s">
        <v>190</v>
      </c>
      <c r="U398" s="15" t="s">
        <v>303</v>
      </c>
      <c r="V398" s="15" t="s">
        <v>21</v>
      </c>
      <c r="W398" s="15" t="s">
        <v>183</v>
      </c>
      <c r="X398" s="15" t="s">
        <v>92</v>
      </c>
    </row>
    <row r="399" customFormat="false" ht="23.85" hidden="false" customHeight="false" outlineLevel="0" collapsed="false">
      <c r="A399" s="7" t="s">
        <v>800</v>
      </c>
      <c r="B399" s="14" t="s">
        <v>296</v>
      </c>
      <c r="C399" s="14" t="s">
        <v>391</v>
      </c>
      <c r="D399" s="14" t="s">
        <v>177</v>
      </c>
      <c r="E399" s="14" t="s">
        <v>38</v>
      </c>
      <c r="F399" s="14" t="s">
        <v>233</v>
      </c>
      <c r="G399" s="14" t="s">
        <v>262</v>
      </c>
      <c r="H399" s="14" t="n">
        <v>1987</v>
      </c>
      <c r="I399" s="9" t="n">
        <v>455</v>
      </c>
      <c r="J399" s="9" t="n">
        <v>166.9</v>
      </c>
      <c r="K399" s="9" t="n">
        <v>137.2</v>
      </c>
      <c r="L399" s="13" t="n">
        <f aca="false">(J399-K399)/K399</f>
        <v>0.216472303206997</v>
      </c>
      <c r="M399" s="9" t="n">
        <v>38.2</v>
      </c>
      <c r="N399" s="14" t="s">
        <v>84</v>
      </c>
      <c r="O399" s="9" t="n">
        <v>12.9</v>
      </c>
      <c r="P399" s="9" t="n">
        <v>1016</v>
      </c>
      <c r="Q399" s="14" t="s">
        <v>85</v>
      </c>
      <c r="R399" s="14" t="s">
        <v>801</v>
      </c>
      <c r="S399" s="14" t="s">
        <v>247</v>
      </c>
      <c r="T399" s="14" t="s">
        <v>88</v>
      </c>
      <c r="U399" s="14" t="s">
        <v>219</v>
      </c>
      <c r="V399" s="14" t="s">
        <v>21</v>
      </c>
      <c r="W399" s="14" t="s">
        <v>214</v>
      </c>
      <c r="X399" s="14" t="s">
        <v>92</v>
      </c>
    </row>
    <row r="400" customFormat="false" ht="23.85" hidden="false" customHeight="false" outlineLevel="0" collapsed="false">
      <c r="A400" s="10" t="s">
        <v>802</v>
      </c>
      <c r="B400" s="15" t="s">
        <v>298</v>
      </c>
      <c r="C400" s="15" t="s">
        <v>186</v>
      </c>
      <c r="D400" s="15" t="s">
        <v>81</v>
      </c>
      <c r="E400" s="15" t="s">
        <v>35</v>
      </c>
      <c r="F400" s="15" t="s">
        <v>82</v>
      </c>
      <c r="G400" s="15" t="s">
        <v>218</v>
      </c>
      <c r="H400" s="15" t="n">
        <v>1998</v>
      </c>
      <c r="I400" s="11" t="n">
        <v>10</v>
      </c>
      <c r="J400" s="11" t="n">
        <v>7.7</v>
      </c>
      <c r="K400" s="11" t="n">
        <v>6.8</v>
      </c>
      <c r="L400" s="12" t="n">
        <f aca="false">(J400-K400)/K400</f>
        <v>0.132352941176471</v>
      </c>
      <c r="M400" s="11" t="n">
        <v>0</v>
      </c>
      <c r="N400" s="15" t="s">
        <v>188</v>
      </c>
      <c r="O400" s="11" t="n">
        <v>0</v>
      </c>
      <c r="P400" s="11" t="n">
        <v>0</v>
      </c>
      <c r="Q400" s="15" t="s">
        <v>117</v>
      </c>
      <c r="R400" s="15" t="s">
        <v>21</v>
      </c>
      <c r="S400" s="15" t="s">
        <v>189</v>
      </c>
      <c r="T400" s="15" t="s">
        <v>88</v>
      </c>
      <c r="U400" s="15" t="s">
        <v>235</v>
      </c>
      <c r="V400" s="15" t="s">
        <v>21</v>
      </c>
      <c r="W400" s="15" t="s">
        <v>101</v>
      </c>
      <c r="X400" s="15" t="s">
        <v>92</v>
      </c>
    </row>
    <row r="401" customFormat="false" ht="23.85" hidden="false" customHeight="false" outlineLevel="0" collapsed="false">
      <c r="A401" s="7" t="s">
        <v>803</v>
      </c>
      <c r="B401" s="14" t="s">
        <v>300</v>
      </c>
      <c r="C401" s="14" t="s">
        <v>306</v>
      </c>
      <c r="D401" s="14" t="s">
        <v>177</v>
      </c>
      <c r="E401" s="14" t="s">
        <v>38</v>
      </c>
      <c r="F401" s="14" t="s">
        <v>200</v>
      </c>
      <c r="G401" s="14" t="s">
        <v>276</v>
      </c>
      <c r="H401" s="14" t="n">
        <v>2013</v>
      </c>
      <c r="I401" s="9" t="n">
        <v>96</v>
      </c>
      <c r="J401" s="9" t="n">
        <v>22</v>
      </c>
      <c r="K401" s="9" t="n">
        <v>18</v>
      </c>
      <c r="L401" s="13" t="n">
        <f aca="false">(J401-K401)/K401</f>
        <v>0.222222222222222</v>
      </c>
      <c r="M401" s="9" t="n">
        <v>173.7</v>
      </c>
      <c r="N401" s="14" t="s">
        <v>263</v>
      </c>
      <c r="O401" s="9" t="n">
        <v>62.4</v>
      </c>
      <c r="P401" s="9" t="n">
        <v>121</v>
      </c>
      <c r="Q401" s="14" t="s">
        <v>117</v>
      </c>
      <c r="R401" s="14" t="s">
        <v>21</v>
      </c>
      <c r="S401" s="14" t="s">
        <v>203</v>
      </c>
      <c r="T401" s="14" t="s">
        <v>190</v>
      </c>
      <c r="U401" s="14" t="s">
        <v>235</v>
      </c>
      <c r="V401" s="14" t="s">
        <v>21</v>
      </c>
      <c r="W401" s="14" t="s">
        <v>148</v>
      </c>
      <c r="X401" s="14" t="s">
        <v>140</v>
      </c>
    </row>
    <row r="402" customFormat="false" ht="23.85" hidden="false" customHeight="false" outlineLevel="0" collapsed="false">
      <c r="A402" s="10" t="s">
        <v>804</v>
      </c>
      <c r="B402" s="15" t="s">
        <v>305</v>
      </c>
      <c r="C402" s="15" t="s">
        <v>80</v>
      </c>
      <c r="D402" s="15" t="s">
        <v>81</v>
      </c>
      <c r="E402" s="15" t="s">
        <v>35</v>
      </c>
      <c r="F402" s="15" t="s">
        <v>50</v>
      </c>
      <c r="G402" s="15" t="s">
        <v>179</v>
      </c>
      <c r="H402" s="15" t="n">
        <v>2001</v>
      </c>
      <c r="I402" s="11" t="n">
        <v>196</v>
      </c>
      <c r="J402" s="11" t="n">
        <v>89</v>
      </c>
      <c r="K402" s="11" t="n">
        <v>59.9</v>
      </c>
      <c r="L402" s="12" t="n">
        <f aca="false">(J402-K402)/K402</f>
        <v>0.485809682804675</v>
      </c>
      <c r="M402" s="11" t="n">
        <v>4.4</v>
      </c>
      <c r="N402" s="15" t="s">
        <v>263</v>
      </c>
      <c r="O402" s="11" t="n">
        <v>1.1</v>
      </c>
      <c r="P402" s="11" t="n">
        <v>0</v>
      </c>
      <c r="Q402" s="15" t="s">
        <v>117</v>
      </c>
      <c r="R402" s="15" t="s">
        <v>21</v>
      </c>
      <c r="S402" s="15" t="s">
        <v>233</v>
      </c>
      <c r="T402" s="15" t="s">
        <v>190</v>
      </c>
      <c r="U402" s="15" t="s">
        <v>89</v>
      </c>
      <c r="V402" s="15" t="s">
        <v>21</v>
      </c>
      <c r="W402" s="15" t="s">
        <v>148</v>
      </c>
      <c r="X402" s="15" t="s">
        <v>120</v>
      </c>
    </row>
    <row r="403" customFormat="false" ht="15" hidden="false" customHeight="false" outlineLevel="0" collapsed="false">
      <c r="A403" s="7" t="s">
        <v>805</v>
      </c>
      <c r="B403" s="14" t="s">
        <v>309</v>
      </c>
      <c r="C403" s="14" t="s">
        <v>261</v>
      </c>
      <c r="D403" s="14" t="s">
        <v>177</v>
      </c>
      <c r="E403" s="14" t="s">
        <v>82</v>
      </c>
      <c r="F403" s="14" t="s">
        <v>233</v>
      </c>
      <c r="G403" s="14" t="s">
        <v>276</v>
      </c>
      <c r="H403" s="14" t="n">
        <v>2008</v>
      </c>
      <c r="I403" s="9" t="n">
        <v>97</v>
      </c>
      <c r="J403" s="9" t="n">
        <v>43.8</v>
      </c>
      <c r="K403" s="9" t="n">
        <v>34</v>
      </c>
      <c r="L403" s="13" t="n">
        <f aca="false">(J403-K403)/K403</f>
        <v>0.288235294117647</v>
      </c>
      <c r="M403" s="9" t="n">
        <v>66.2</v>
      </c>
      <c r="N403" s="14" t="s">
        <v>263</v>
      </c>
      <c r="O403" s="9" t="n">
        <v>31.7</v>
      </c>
      <c r="P403" s="9" t="n">
        <v>0</v>
      </c>
      <c r="Q403" s="14" t="s">
        <v>117</v>
      </c>
      <c r="R403" s="14" t="s">
        <v>21</v>
      </c>
      <c r="S403" s="14" t="s">
        <v>247</v>
      </c>
      <c r="T403" s="14" t="s">
        <v>190</v>
      </c>
      <c r="U403" s="14" t="s">
        <v>235</v>
      </c>
      <c r="V403" s="14" t="s">
        <v>21</v>
      </c>
      <c r="W403" s="14" t="s">
        <v>148</v>
      </c>
      <c r="X403" s="14" t="s">
        <v>140</v>
      </c>
    </row>
    <row r="404" customFormat="false" ht="23.85" hidden="false" customHeight="false" outlineLevel="0" collapsed="false">
      <c r="A404" s="10" t="s">
        <v>806</v>
      </c>
      <c r="B404" s="15" t="s">
        <v>312</v>
      </c>
      <c r="C404" s="15" t="s">
        <v>391</v>
      </c>
      <c r="D404" s="15" t="s">
        <v>177</v>
      </c>
      <c r="E404" s="15" t="s">
        <v>50</v>
      </c>
      <c r="F404" s="15" t="s">
        <v>35</v>
      </c>
      <c r="G404" s="15" t="s">
        <v>228</v>
      </c>
      <c r="H404" s="15" t="n">
        <v>2014</v>
      </c>
      <c r="I404" s="11" t="n">
        <v>1199</v>
      </c>
      <c r="J404" s="11" t="n">
        <v>279.4</v>
      </c>
      <c r="K404" s="11" t="n">
        <v>231.5</v>
      </c>
      <c r="L404" s="12" t="n">
        <f aca="false">(J404-K404)/K404</f>
        <v>0.206911447084233</v>
      </c>
      <c r="M404" s="11" t="n">
        <v>0</v>
      </c>
      <c r="N404" s="15" t="s">
        <v>193</v>
      </c>
      <c r="O404" s="11" t="n">
        <v>0</v>
      </c>
      <c r="P404" s="11" t="n">
        <v>0</v>
      </c>
      <c r="Q404" s="15" t="s">
        <v>117</v>
      </c>
      <c r="R404" s="15" t="s">
        <v>21</v>
      </c>
      <c r="S404" s="15" t="s">
        <v>189</v>
      </c>
      <c r="T404" s="15" t="s">
        <v>88</v>
      </c>
      <c r="U404" s="15" t="s">
        <v>281</v>
      </c>
      <c r="V404" s="15" t="s">
        <v>21</v>
      </c>
      <c r="W404" s="15" t="s">
        <v>139</v>
      </c>
      <c r="X404" s="15" t="s">
        <v>92</v>
      </c>
    </row>
    <row r="405" customFormat="false" ht="23.85" hidden="false" customHeight="false" outlineLevel="0" collapsed="false">
      <c r="A405" s="7" t="s">
        <v>807</v>
      </c>
      <c r="B405" s="14" t="s">
        <v>316</v>
      </c>
      <c r="C405" s="14" t="s">
        <v>427</v>
      </c>
      <c r="D405" s="14" t="s">
        <v>81</v>
      </c>
      <c r="E405" s="14" t="s">
        <v>38</v>
      </c>
      <c r="F405" s="14" t="s">
        <v>200</v>
      </c>
      <c r="G405" s="14" t="s">
        <v>392</v>
      </c>
      <c r="H405" s="14" t="n">
        <v>2017</v>
      </c>
      <c r="I405" s="9" t="n">
        <v>65</v>
      </c>
      <c r="J405" s="9" t="n">
        <v>14.9</v>
      </c>
      <c r="K405" s="9" t="n">
        <v>10.2</v>
      </c>
      <c r="L405" s="13" t="n">
        <f aca="false">(J405-K405)/K405</f>
        <v>0.46078431372549</v>
      </c>
      <c r="M405" s="9" t="n">
        <v>11.9</v>
      </c>
      <c r="N405" s="14" t="s">
        <v>294</v>
      </c>
      <c r="O405" s="9" t="n">
        <v>2.9</v>
      </c>
      <c r="P405" s="9" t="n">
        <v>0</v>
      </c>
      <c r="Q405" s="14" t="s">
        <v>117</v>
      </c>
      <c r="R405" s="14" t="s">
        <v>21</v>
      </c>
      <c r="S405" s="14" t="s">
        <v>233</v>
      </c>
      <c r="T405" s="14" t="s">
        <v>108</v>
      </c>
      <c r="U405" s="14" t="s">
        <v>289</v>
      </c>
      <c r="V405" s="14" t="s">
        <v>21</v>
      </c>
      <c r="W405" s="14" t="s">
        <v>183</v>
      </c>
      <c r="X405" s="14" t="s">
        <v>120</v>
      </c>
    </row>
    <row r="406" customFormat="false" ht="23.85" hidden="false" customHeight="false" outlineLevel="0" collapsed="false">
      <c r="A406" s="10" t="s">
        <v>808</v>
      </c>
      <c r="B406" s="15" t="s">
        <v>319</v>
      </c>
      <c r="C406" s="15" t="s">
        <v>186</v>
      </c>
      <c r="D406" s="15" t="s">
        <v>81</v>
      </c>
      <c r="E406" s="15" t="s">
        <v>38</v>
      </c>
      <c r="F406" s="15" t="s">
        <v>233</v>
      </c>
      <c r="G406" s="15" t="s">
        <v>234</v>
      </c>
      <c r="H406" s="15" t="n">
        <v>2012</v>
      </c>
      <c r="I406" s="11" t="n">
        <v>276</v>
      </c>
      <c r="J406" s="11" t="n">
        <v>193.1</v>
      </c>
      <c r="K406" s="11" t="n">
        <v>133.8</v>
      </c>
      <c r="L406" s="12" t="n">
        <f aca="false">(J406-K406)/K406</f>
        <v>0.443198804185351</v>
      </c>
      <c r="M406" s="11" t="n">
        <v>44.1</v>
      </c>
      <c r="N406" s="15" t="s">
        <v>294</v>
      </c>
      <c r="O406" s="11" t="n">
        <v>16.8</v>
      </c>
      <c r="P406" s="11" t="n">
        <v>0</v>
      </c>
      <c r="Q406" s="15" t="s">
        <v>117</v>
      </c>
      <c r="R406" s="15" t="s">
        <v>21</v>
      </c>
      <c r="S406" s="15" t="s">
        <v>314</v>
      </c>
      <c r="T406" s="15" t="s">
        <v>181</v>
      </c>
      <c r="U406" s="15" t="s">
        <v>303</v>
      </c>
      <c r="V406" s="15" t="s">
        <v>21</v>
      </c>
      <c r="W406" s="15" t="s">
        <v>111</v>
      </c>
      <c r="X406" s="15" t="s">
        <v>140</v>
      </c>
    </row>
    <row r="407" customFormat="false" ht="23.85" hidden="false" customHeight="false" outlineLevel="0" collapsed="false">
      <c r="A407" s="7" t="s">
        <v>809</v>
      </c>
      <c r="B407" s="14" t="s">
        <v>321</v>
      </c>
      <c r="C407" s="14" t="s">
        <v>602</v>
      </c>
      <c r="D407" s="14" t="s">
        <v>272</v>
      </c>
      <c r="E407" s="14" t="s">
        <v>44</v>
      </c>
      <c r="F407" s="14" t="s">
        <v>233</v>
      </c>
      <c r="G407" s="14" t="s">
        <v>262</v>
      </c>
      <c r="H407" s="14" t="n">
        <v>1995</v>
      </c>
      <c r="I407" s="9" t="n">
        <v>174</v>
      </c>
      <c r="J407" s="9" t="n">
        <v>159</v>
      </c>
      <c r="K407" s="9" t="n">
        <v>101.2</v>
      </c>
      <c r="L407" s="13" t="n">
        <f aca="false">(J407-K407)/K407</f>
        <v>0.571146245059289</v>
      </c>
      <c r="M407" s="9" t="n">
        <v>0</v>
      </c>
      <c r="N407" s="14" t="s">
        <v>125</v>
      </c>
      <c r="O407" s="9" t="n">
        <v>0</v>
      </c>
      <c r="P407" s="9" t="n">
        <v>1293</v>
      </c>
      <c r="Q407" s="14" t="s">
        <v>85</v>
      </c>
      <c r="R407" s="14" t="s">
        <v>810</v>
      </c>
      <c r="S407" s="14" t="s">
        <v>213</v>
      </c>
      <c r="T407" s="14" t="s">
        <v>88</v>
      </c>
      <c r="U407" s="14" t="s">
        <v>182</v>
      </c>
      <c r="V407" s="14" t="s">
        <v>21</v>
      </c>
      <c r="W407" s="14" t="s">
        <v>148</v>
      </c>
      <c r="X407" s="14" t="s">
        <v>92</v>
      </c>
    </row>
    <row r="408" customFormat="false" ht="23.85" hidden="false" customHeight="false" outlineLevel="0" collapsed="false">
      <c r="A408" s="10" t="s">
        <v>811</v>
      </c>
      <c r="B408" s="15" t="s">
        <v>323</v>
      </c>
      <c r="C408" s="15" t="s">
        <v>245</v>
      </c>
      <c r="D408" s="15" t="s">
        <v>96</v>
      </c>
      <c r="E408" s="15" t="s">
        <v>35</v>
      </c>
      <c r="F408" s="15" t="s">
        <v>38</v>
      </c>
      <c r="G408" s="15" t="s">
        <v>212</v>
      </c>
      <c r="H408" s="15" t="n">
        <v>2023</v>
      </c>
      <c r="I408" s="11" t="n">
        <v>20</v>
      </c>
      <c r="J408" s="11" t="n">
        <v>7.6</v>
      </c>
      <c r="K408" s="11" t="n">
        <v>7.2</v>
      </c>
      <c r="L408" s="12" t="n">
        <f aca="false">(J408-K408)/K408</f>
        <v>0.0555555555555555</v>
      </c>
      <c r="M408" s="11" t="n">
        <v>4.9</v>
      </c>
      <c r="N408" s="15" t="s">
        <v>134</v>
      </c>
      <c r="O408" s="11" t="n">
        <v>1.6</v>
      </c>
      <c r="P408" s="11" t="n">
        <v>0</v>
      </c>
      <c r="Q408" s="15" t="s">
        <v>117</v>
      </c>
      <c r="R408" s="15" t="s">
        <v>21</v>
      </c>
      <c r="S408" s="15" t="s">
        <v>247</v>
      </c>
      <c r="T408" s="15" t="s">
        <v>108</v>
      </c>
      <c r="U408" s="15" t="s">
        <v>281</v>
      </c>
      <c r="V408" s="15" t="s">
        <v>21</v>
      </c>
      <c r="W408" s="15" t="s">
        <v>183</v>
      </c>
      <c r="X408" s="15" t="s">
        <v>120</v>
      </c>
    </row>
    <row r="409" customFormat="false" ht="15" hidden="false" customHeight="false" outlineLevel="0" collapsed="false">
      <c r="A409" s="7" t="s">
        <v>812</v>
      </c>
      <c r="B409" s="14" t="s">
        <v>326</v>
      </c>
      <c r="C409" s="14" t="s">
        <v>245</v>
      </c>
      <c r="D409" s="14" t="s">
        <v>96</v>
      </c>
      <c r="E409" s="14" t="s">
        <v>82</v>
      </c>
      <c r="F409" s="14" t="s">
        <v>223</v>
      </c>
      <c r="G409" s="14" t="s">
        <v>284</v>
      </c>
      <c r="H409" s="14" t="n">
        <v>1993</v>
      </c>
      <c r="I409" s="9" t="n">
        <v>293</v>
      </c>
      <c r="J409" s="9" t="n">
        <v>328.3</v>
      </c>
      <c r="K409" s="9" t="n">
        <v>211.6</v>
      </c>
      <c r="L409" s="13" t="n">
        <f aca="false">(J409-K409)/K409</f>
        <v>0.551512287334594</v>
      </c>
      <c r="M409" s="9" t="n">
        <v>0</v>
      </c>
      <c r="N409" s="14" t="s">
        <v>188</v>
      </c>
      <c r="O409" s="9" t="n">
        <v>0</v>
      </c>
      <c r="P409" s="9" t="n">
        <v>0</v>
      </c>
      <c r="Q409" s="14" t="s">
        <v>117</v>
      </c>
      <c r="R409" s="14" t="s">
        <v>21</v>
      </c>
      <c r="S409" s="14" t="s">
        <v>213</v>
      </c>
      <c r="T409" s="14" t="s">
        <v>88</v>
      </c>
      <c r="U409" s="14" t="s">
        <v>289</v>
      </c>
      <c r="V409" s="14" t="s">
        <v>21</v>
      </c>
      <c r="W409" s="14" t="s">
        <v>148</v>
      </c>
      <c r="X409" s="14" t="s">
        <v>120</v>
      </c>
    </row>
    <row r="410" customFormat="false" ht="23.85" hidden="false" customHeight="false" outlineLevel="0" collapsed="false">
      <c r="A410" s="10" t="s">
        <v>813</v>
      </c>
      <c r="B410" s="15" t="s">
        <v>329</v>
      </c>
      <c r="C410" s="15" t="s">
        <v>348</v>
      </c>
      <c r="D410" s="15" t="s">
        <v>272</v>
      </c>
      <c r="E410" s="15" t="s">
        <v>82</v>
      </c>
      <c r="F410" s="15" t="s">
        <v>35</v>
      </c>
      <c r="G410" s="15" t="s">
        <v>228</v>
      </c>
      <c r="H410" s="15" t="n">
        <v>2005</v>
      </c>
      <c r="I410" s="11" t="n">
        <v>3348</v>
      </c>
      <c r="J410" s="11" t="n">
        <v>1012.2</v>
      </c>
      <c r="K410" s="11" t="n">
        <v>620.3</v>
      </c>
      <c r="L410" s="12" t="n">
        <f aca="false">(J410-K410)/K410</f>
        <v>0.631791068837659</v>
      </c>
      <c r="M410" s="11" t="n">
        <v>16.7</v>
      </c>
      <c r="N410" s="15" t="s">
        <v>263</v>
      </c>
      <c r="O410" s="11" t="n">
        <v>6.2</v>
      </c>
      <c r="P410" s="11" t="n">
        <v>0</v>
      </c>
      <c r="Q410" s="15" t="s">
        <v>117</v>
      </c>
      <c r="R410" s="15" t="s">
        <v>21</v>
      </c>
      <c r="S410" s="15" t="s">
        <v>459</v>
      </c>
      <c r="T410" s="15" t="s">
        <v>108</v>
      </c>
      <c r="U410" s="15" t="s">
        <v>289</v>
      </c>
      <c r="V410" s="15" t="s">
        <v>21</v>
      </c>
      <c r="W410" s="15" t="s">
        <v>249</v>
      </c>
      <c r="X410" s="15" t="s">
        <v>120</v>
      </c>
    </row>
    <row r="411" customFormat="false" ht="23.85" hidden="false" customHeight="false" outlineLevel="0" collapsed="false">
      <c r="A411" s="7" t="s">
        <v>814</v>
      </c>
      <c r="B411" s="14" t="s">
        <v>331</v>
      </c>
      <c r="C411" s="14" t="s">
        <v>790</v>
      </c>
      <c r="D411" s="14" t="s">
        <v>239</v>
      </c>
      <c r="E411" s="14" t="s">
        <v>50</v>
      </c>
      <c r="F411" s="14" t="s">
        <v>178</v>
      </c>
      <c r="G411" s="14" t="s">
        <v>228</v>
      </c>
      <c r="H411" s="14" t="n">
        <v>2020</v>
      </c>
      <c r="I411" s="9" t="n">
        <v>26</v>
      </c>
      <c r="J411" s="9" t="n">
        <v>6</v>
      </c>
      <c r="K411" s="9" t="n">
        <v>5.4</v>
      </c>
      <c r="L411" s="13" t="n">
        <f aca="false">(J411-K411)/K411</f>
        <v>0.111111111111111</v>
      </c>
      <c r="M411" s="9" t="n">
        <v>17.8</v>
      </c>
      <c r="N411" s="14" t="s">
        <v>193</v>
      </c>
      <c r="O411" s="9" t="n">
        <v>8.9</v>
      </c>
      <c r="P411" s="9" t="n">
        <v>0</v>
      </c>
      <c r="Q411" s="14" t="s">
        <v>117</v>
      </c>
      <c r="R411" s="14" t="s">
        <v>21</v>
      </c>
      <c r="S411" s="14" t="s">
        <v>203</v>
      </c>
      <c r="T411" s="14" t="s">
        <v>181</v>
      </c>
      <c r="U411" s="14" t="s">
        <v>303</v>
      </c>
      <c r="V411" s="14" t="s">
        <v>21</v>
      </c>
      <c r="W411" s="14" t="s">
        <v>214</v>
      </c>
      <c r="X411" s="14" t="s">
        <v>140</v>
      </c>
    </row>
    <row r="412" customFormat="false" ht="23.85" hidden="false" customHeight="false" outlineLevel="0" collapsed="false">
      <c r="A412" s="10" t="s">
        <v>815</v>
      </c>
      <c r="B412" s="15" t="s">
        <v>333</v>
      </c>
      <c r="C412" s="15" t="s">
        <v>354</v>
      </c>
      <c r="D412" s="15" t="s">
        <v>199</v>
      </c>
      <c r="E412" s="15" t="s">
        <v>38</v>
      </c>
      <c r="F412" s="15" t="s">
        <v>50</v>
      </c>
      <c r="G412" s="15" t="s">
        <v>207</v>
      </c>
      <c r="H412" s="15" t="n">
        <v>2016</v>
      </c>
      <c r="I412" s="11" t="n">
        <v>281</v>
      </c>
      <c r="J412" s="11" t="n">
        <v>247.7</v>
      </c>
      <c r="K412" s="11" t="n">
        <v>154.5</v>
      </c>
      <c r="L412" s="12" t="n">
        <f aca="false">(J412-K412)/K412</f>
        <v>0.603236245954693</v>
      </c>
      <c r="M412" s="11" t="n">
        <v>157.5</v>
      </c>
      <c r="N412" s="15" t="s">
        <v>134</v>
      </c>
      <c r="O412" s="11" t="n">
        <v>88.8</v>
      </c>
      <c r="P412" s="11" t="n">
        <v>3504</v>
      </c>
      <c r="Q412" s="15" t="s">
        <v>117</v>
      </c>
      <c r="R412" s="15" t="s">
        <v>21</v>
      </c>
      <c r="S412" s="15" t="s">
        <v>203</v>
      </c>
      <c r="T412" s="15" t="s">
        <v>190</v>
      </c>
      <c r="U412" s="15" t="s">
        <v>289</v>
      </c>
      <c r="V412" s="15" t="s">
        <v>21</v>
      </c>
      <c r="W412" s="15" t="s">
        <v>101</v>
      </c>
      <c r="X412" s="15" t="s">
        <v>92</v>
      </c>
    </row>
    <row r="413" customFormat="false" ht="23.85" hidden="false" customHeight="false" outlineLevel="0" collapsed="false">
      <c r="A413" s="7" t="s">
        <v>816</v>
      </c>
      <c r="B413" s="14" t="s">
        <v>335</v>
      </c>
      <c r="C413" s="14" t="s">
        <v>211</v>
      </c>
      <c r="D413" s="14" t="s">
        <v>96</v>
      </c>
      <c r="E413" s="14" t="s">
        <v>35</v>
      </c>
      <c r="F413" s="14" t="s">
        <v>82</v>
      </c>
      <c r="G413" s="14" t="s">
        <v>366</v>
      </c>
      <c r="H413" s="14" t="n">
        <v>1992</v>
      </c>
      <c r="I413" s="9" t="n">
        <v>70</v>
      </c>
      <c r="J413" s="9" t="n">
        <v>24.3</v>
      </c>
      <c r="K413" s="9" t="n">
        <v>20.9</v>
      </c>
      <c r="L413" s="13" t="n">
        <f aca="false">(J413-K413)/K413</f>
        <v>0.162679425837321</v>
      </c>
      <c r="M413" s="9" t="n">
        <v>0</v>
      </c>
      <c r="N413" s="14" t="s">
        <v>134</v>
      </c>
      <c r="O413" s="9" t="n">
        <v>0</v>
      </c>
      <c r="P413" s="9" t="n">
        <v>0</v>
      </c>
      <c r="Q413" s="14" t="s">
        <v>117</v>
      </c>
      <c r="R413" s="14" t="s">
        <v>21</v>
      </c>
      <c r="S413" s="14" t="s">
        <v>258</v>
      </c>
      <c r="T413" s="14" t="s">
        <v>181</v>
      </c>
      <c r="U413" s="14" t="s">
        <v>219</v>
      </c>
      <c r="V413" s="14" t="s">
        <v>21</v>
      </c>
      <c r="W413" s="14" t="s">
        <v>111</v>
      </c>
      <c r="X413" s="14" t="s">
        <v>140</v>
      </c>
    </row>
    <row r="414" customFormat="false" ht="23.85" hidden="false" customHeight="false" outlineLevel="0" collapsed="false">
      <c r="A414" s="10" t="s">
        <v>817</v>
      </c>
      <c r="B414" s="15" t="s">
        <v>337</v>
      </c>
      <c r="C414" s="15" t="s">
        <v>348</v>
      </c>
      <c r="D414" s="15" t="s">
        <v>272</v>
      </c>
      <c r="E414" s="15" t="s">
        <v>82</v>
      </c>
      <c r="F414" s="15" t="s">
        <v>223</v>
      </c>
      <c r="G414" s="15" t="s">
        <v>419</v>
      </c>
      <c r="H414" s="15" t="n">
        <v>1991</v>
      </c>
      <c r="I414" s="11" t="n">
        <v>10</v>
      </c>
      <c r="J414" s="11" t="n">
        <v>3.8</v>
      </c>
      <c r="K414" s="11" t="n">
        <v>2.7</v>
      </c>
      <c r="L414" s="12" t="n">
        <f aca="false">(J414-K414)/K414</f>
        <v>0.407407407407407</v>
      </c>
      <c r="M414" s="11" t="n">
        <v>17.4</v>
      </c>
      <c r="N414" s="15" t="s">
        <v>188</v>
      </c>
      <c r="O414" s="11" t="n">
        <v>7</v>
      </c>
      <c r="P414" s="11" t="n">
        <v>0</v>
      </c>
      <c r="Q414" s="15" t="s">
        <v>117</v>
      </c>
      <c r="R414" s="15" t="s">
        <v>21</v>
      </c>
      <c r="S414" s="15" t="s">
        <v>258</v>
      </c>
      <c r="T414" s="15" t="s">
        <v>190</v>
      </c>
      <c r="U414" s="15" t="s">
        <v>89</v>
      </c>
      <c r="V414" s="15" t="s">
        <v>21</v>
      </c>
      <c r="W414" s="15" t="s">
        <v>139</v>
      </c>
      <c r="X414" s="15" t="s">
        <v>140</v>
      </c>
    </row>
    <row r="415" customFormat="false" ht="23.85" hidden="false" customHeight="false" outlineLevel="0" collapsed="false">
      <c r="A415" s="7" t="s">
        <v>818</v>
      </c>
      <c r="B415" s="14" t="s">
        <v>340</v>
      </c>
      <c r="C415" s="14" t="s">
        <v>222</v>
      </c>
      <c r="D415" s="14" t="s">
        <v>81</v>
      </c>
      <c r="E415" s="14" t="s">
        <v>50</v>
      </c>
      <c r="F415" s="14" t="s">
        <v>38</v>
      </c>
      <c r="G415" s="14" t="s">
        <v>234</v>
      </c>
      <c r="H415" s="14" t="n">
        <v>1998</v>
      </c>
      <c r="I415" s="9" t="n">
        <v>10</v>
      </c>
      <c r="J415" s="9" t="n">
        <v>1.5</v>
      </c>
      <c r="K415" s="9" t="n">
        <v>1.1</v>
      </c>
      <c r="L415" s="13" t="n">
        <f aca="false">(J415-K415)/K415</f>
        <v>0.363636363636364</v>
      </c>
      <c r="M415" s="9" t="n">
        <v>1</v>
      </c>
      <c r="N415" s="14" t="s">
        <v>188</v>
      </c>
      <c r="O415" s="9" t="n">
        <v>0.5</v>
      </c>
      <c r="P415" s="9" t="n">
        <v>0</v>
      </c>
      <c r="Q415" s="14" t="s">
        <v>117</v>
      </c>
      <c r="R415" s="14" t="s">
        <v>21</v>
      </c>
      <c r="S415" s="14" t="s">
        <v>213</v>
      </c>
      <c r="T415" s="14" t="s">
        <v>88</v>
      </c>
      <c r="U415" s="14" t="s">
        <v>248</v>
      </c>
      <c r="V415" s="14" t="s">
        <v>21</v>
      </c>
      <c r="W415" s="14" t="s">
        <v>249</v>
      </c>
      <c r="X415" s="14" t="s">
        <v>92</v>
      </c>
    </row>
    <row r="416" customFormat="false" ht="15" hidden="false" customHeight="false" outlineLevel="0" collapsed="false">
      <c r="A416" s="10" t="s">
        <v>819</v>
      </c>
      <c r="B416" s="15" t="s">
        <v>342</v>
      </c>
      <c r="C416" s="15" t="s">
        <v>391</v>
      </c>
      <c r="D416" s="15" t="s">
        <v>177</v>
      </c>
      <c r="E416" s="15" t="s">
        <v>82</v>
      </c>
      <c r="F416" s="15" t="s">
        <v>200</v>
      </c>
      <c r="G416" s="15" t="s">
        <v>187</v>
      </c>
      <c r="H416" s="15" t="n">
        <v>2003</v>
      </c>
      <c r="I416" s="11" t="n">
        <v>365</v>
      </c>
      <c r="J416" s="11" t="n">
        <v>198.2</v>
      </c>
      <c r="K416" s="11" t="n">
        <v>145</v>
      </c>
      <c r="L416" s="12" t="n">
        <f aca="false">(J416-K416)/K416</f>
        <v>0.366896551724138</v>
      </c>
      <c r="M416" s="11" t="n">
        <v>79.4</v>
      </c>
      <c r="N416" s="15" t="s">
        <v>84</v>
      </c>
      <c r="O416" s="11" t="n">
        <v>39.8</v>
      </c>
      <c r="P416" s="11" t="n">
        <v>2320</v>
      </c>
      <c r="Q416" s="15" t="s">
        <v>85</v>
      </c>
      <c r="R416" s="15" t="s">
        <v>820</v>
      </c>
      <c r="S416" s="15" t="s">
        <v>307</v>
      </c>
      <c r="T416" s="15" t="s">
        <v>190</v>
      </c>
      <c r="U416" s="15" t="s">
        <v>303</v>
      </c>
      <c r="V416" s="15" t="s">
        <v>21</v>
      </c>
      <c r="W416" s="15" t="s">
        <v>277</v>
      </c>
      <c r="X416" s="15" t="s">
        <v>120</v>
      </c>
    </row>
    <row r="417" customFormat="false" ht="23.85" hidden="false" customHeight="false" outlineLevel="0" collapsed="false">
      <c r="A417" s="7" t="s">
        <v>821</v>
      </c>
      <c r="B417" s="14" t="s">
        <v>345</v>
      </c>
      <c r="C417" s="14" t="s">
        <v>80</v>
      </c>
      <c r="D417" s="14" t="s">
        <v>81</v>
      </c>
      <c r="E417" s="14" t="s">
        <v>38</v>
      </c>
      <c r="F417" s="14" t="s">
        <v>47</v>
      </c>
      <c r="G417" s="14" t="s">
        <v>234</v>
      </c>
      <c r="H417" s="14" t="n">
        <v>1985</v>
      </c>
      <c r="I417" s="9" t="n">
        <v>10</v>
      </c>
      <c r="J417" s="9" t="n">
        <v>3.7</v>
      </c>
      <c r="K417" s="9" t="n">
        <v>2.5</v>
      </c>
      <c r="L417" s="13" t="n">
        <f aca="false">(J417-K417)/K417</f>
        <v>0.48</v>
      </c>
      <c r="M417" s="9" t="n">
        <v>118.5</v>
      </c>
      <c r="N417" s="14" t="s">
        <v>193</v>
      </c>
      <c r="O417" s="9" t="n">
        <v>67.6</v>
      </c>
      <c r="P417" s="9" t="n">
        <v>16</v>
      </c>
      <c r="Q417" s="14" t="s">
        <v>117</v>
      </c>
      <c r="R417" s="14" t="s">
        <v>21</v>
      </c>
      <c r="S417" s="14" t="s">
        <v>200</v>
      </c>
      <c r="T417" s="14" t="s">
        <v>181</v>
      </c>
      <c r="U417" s="14" t="s">
        <v>219</v>
      </c>
      <c r="V417" s="14" t="s">
        <v>21</v>
      </c>
      <c r="W417" s="14" t="s">
        <v>214</v>
      </c>
      <c r="X417" s="14" t="s">
        <v>120</v>
      </c>
    </row>
    <row r="418" customFormat="false" ht="23.85" hidden="false" customHeight="false" outlineLevel="0" collapsed="false">
      <c r="A418" s="10" t="s">
        <v>822</v>
      </c>
      <c r="B418" s="15" t="s">
        <v>347</v>
      </c>
      <c r="C418" s="15" t="s">
        <v>372</v>
      </c>
      <c r="D418" s="15" t="s">
        <v>81</v>
      </c>
      <c r="E418" s="15" t="s">
        <v>38</v>
      </c>
      <c r="F418" s="15" t="s">
        <v>200</v>
      </c>
      <c r="G418" s="15" t="s">
        <v>253</v>
      </c>
      <c r="H418" s="15" t="n">
        <v>2004</v>
      </c>
      <c r="I418" s="11" t="n">
        <v>106</v>
      </c>
      <c r="J418" s="11" t="n">
        <v>31.7</v>
      </c>
      <c r="K418" s="11" t="n">
        <v>24.6</v>
      </c>
      <c r="L418" s="12" t="n">
        <f aca="false">(J418-K418)/K418</f>
        <v>0.288617886178862</v>
      </c>
      <c r="M418" s="11" t="n">
        <v>42.8</v>
      </c>
      <c r="N418" s="15" t="s">
        <v>294</v>
      </c>
      <c r="O418" s="11" t="n">
        <v>21.9</v>
      </c>
      <c r="P418" s="11" t="n">
        <v>0</v>
      </c>
      <c r="Q418" s="15" t="s">
        <v>117</v>
      </c>
      <c r="R418" s="15" t="s">
        <v>21</v>
      </c>
      <c r="S418" s="15" t="s">
        <v>307</v>
      </c>
      <c r="T418" s="15" t="s">
        <v>108</v>
      </c>
      <c r="U418" s="15" t="s">
        <v>89</v>
      </c>
      <c r="V418" s="15" t="s">
        <v>21</v>
      </c>
      <c r="W418" s="15" t="s">
        <v>91</v>
      </c>
      <c r="X418" s="15" t="s">
        <v>92</v>
      </c>
    </row>
    <row r="419" customFormat="false" ht="23.85" hidden="false" customHeight="false" outlineLevel="0" collapsed="false">
      <c r="A419" s="7" t="s">
        <v>823</v>
      </c>
      <c r="B419" s="14" t="s">
        <v>350</v>
      </c>
      <c r="C419" s="14" t="s">
        <v>343</v>
      </c>
      <c r="D419" s="14" t="s">
        <v>96</v>
      </c>
      <c r="E419" s="14" t="s">
        <v>44</v>
      </c>
      <c r="F419" s="14" t="s">
        <v>178</v>
      </c>
      <c r="G419" s="14" t="s">
        <v>228</v>
      </c>
      <c r="H419" s="14" t="n">
        <v>2015</v>
      </c>
      <c r="I419" s="9" t="n">
        <v>21</v>
      </c>
      <c r="J419" s="9" t="n">
        <v>12</v>
      </c>
      <c r="K419" s="9" t="n">
        <v>7.3</v>
      </c>
      <c r="L419" s="13" t="n">
        <f aca="false">(J419-K419)/K419</f>
        <v>0.643835616438356</v>
      </c>
      <c r="M419" s="9" t="n">
        <v>60.9</v>
      </c>
      <c r="N419" s="14" t="s">
        <v>134</v>
      </c>
      <c r="O419" s="9" t="n">
        <v>19.4</v>
      </c>
      <c r="P419" s="9" t="n">
        <v>0</v>
      </c>
      <c r="Q419" s="14" t="s">
        <v>117</v>
      </c>
      <c r="R419" s="14" t="s">
        <v>21</v>
      </c>
      <c r="S419" s="14" t="s">
        <v>180</v>
      </c>
      <c r="T419" s="14" t="s">
        <v>181</v>
      </c>
      <c r="U419" s="14" t="s">
        <v>219</v>
      </c>
      <c r="V419" s="14" t="s">
        <v>21</v>
      </c>
      <c r="W419" s="14" t="s">
        <v>249</v>
      </c>
      <c r="X419" s="14" t="s">
        <v>140</v>
      </c>
    </row>
    <row r="420" customFormat="false" ht="23.85" hidden="false" customHeight="false" outlineLevel="0" collapsed="false">
      <c r="A420" s="10" t="s">
        <v>824</v>
      </c>
      <c r="B420" s="15" t="s">
        <v>353</v>
      </c>
      <c r="C420" s="15" t="s">
        <v>301</v>
      </c>
      <c r="D420" s="15" t="s">
        <v>199</v>
      </c>
      <c r="E420" s="15" t="s">
        <v>35</v>
      </c>
      <c r="F420" s="15" t="s">
        <v>200</v>
      </c>
      <c r="G420" s="15" t="s">
        <v>234</v>
      </c>
      <c r="H420" s="15" t="n">
        <v>2016</v>
      </c>
      <c r="I420" s="11" t="n">
        <v>94</v>
      </c>
      <c r="J420" s="11" t="n">
        <v>91</v>
      </c>
      <c r="K420" s="11" t="n">
        <v>59.2</v>
      </c>
      <c r="L420" s="12" t="n">
        <f aca="false">(J420-K420)/K420</f>
        <v>0.537162162162162</v>
      </c>
      <c r="M420" s="11" t="n">
        <v>39</v>
      </c>
      <c r="N420" s="15" t="s">
        <v>188</v>
      </c>
      <c r="O420" s="11" t="n">
        <v>22.9</v>
      </c>
      <c r="P420" s="11" t="n">
        <v>0</v>
      </c>
      <c r="Q420" s="15" t="s">
        <v>117</v>
      </c>
      <c r="R420" s="15" t="s">
        <v>21</v>
      </c>
      <c r="S420" s="15" t="s">
        <v>218</v>
      </c>
      <c r="T420" s="15" t="s">
        <v>181</v>
      </c>
      <c r="U420" s="15" t="s">
        <v>219</v>
      </c>
      <c r="V420" s="15" t="s">
        <v>21</v>
      </c>
      <c r="W420" s="15" t="s">
        <v>277</v>
      </c>
      <c r="X420" s="15" t="s">
        <v>140</v>
      </c>
    </row>
    <row r="421" customFormat="false" ht="23.85" hidden="false" customHeight="false" outlineLevel="0" collapsed="false">
      <c r="A421" s="7" t="s">
        <v>825</v>
      </c>
      <c r="B421" s="14" t="s">
        <v>356</v>
      </c>
      <c r="C421" s="14" t="s">
        <v>466</v>
      </c>
      <c r="D421" s="14" t="s">
        <v>96</v>
      </c>
      <c r="E421" s="14" t="s">
        <v>38</v>
      </c>
      <c r="F421" s="14" t="s">
        <v>47</v>
      </c>
      <c r="G421" s="14" t="s">
        <v>366</v>
      </c>
      <c r="H421" s="14" t="n">
        <v>1987</v>
      </c>
      <c r="I421" s="9" t="n">
        <v>114</v>
      </c>
      <c r="J421" s="9" t="n">
        <v>102.6</v>
      </c>
      <c r="K421" s="9" t="n">
        <v>85.2</v>
      </c>
      <c r="L421" s="13" t="n">
        <f aca="false">(J421-K421)/K421</f>
        <v>0.204225352112676</v>
      </c>
      <c r="M421" s="9" t="n">
        <v>0</v>
      </c>
      <c r="N421" s="14" t="s">
        <v>193</v>
      </c>
      <c r="O421" s="9" t="n">
        <v>0</v>
      </c>
      <c r="P421" s="9" t="n">
        <v>0</v>
      </c>
      <c r="Q421" s="14" t="s">
        <v>117</v>
      </c>
      <c r="R421" s="14" t="s">
        <v>21</v>
      </c>
      <c r="S421" s="14" t="s">
        <v>247</v>
      </c>
      <c r="T421" s="14" t="s">
        <v>108</v>
      </c>
      <c r="U421" s="14" t="s">
        <v>89</v>
      </c>
      <c r="V421" s="14" t="s">
        <v>21</v>
      </c>
      <c r="W421" s="14" t="s">
        <v>129</v>
      </c>
      <c r="X421" s="14" t="s">
        <v>140</v>
      </c>
    </row>
    <row r="422" customFormat="false" ht="23.85" hidden="false" customHeight="false" outlineLevel="0" collapsed="false">
      <c r="A422" s="10" t="s">
        <v>826</v>
      </c>
      <c r="B422" s="15" t="s">
        <v>359</v>
      </c>
      <c r="C422" s="15" t="s">
        <v>275</v>
      </c>
      <c r="D422" s="15" t="s">
        <v>177</v>
      </c>
      <c r="E422" s="15" t="s">
        <v>44</v>
      </c>
      <c r="F422" s="15" t="s">
        <v>82</v>
      </c>
      <c r="G422" s="15" t="s">
        <v>419</v>
      </c>
      <c r="H422" s="15" t="n">
        <v>2007</v>
      </c>
      <c r="I422" s="11" t="n">
        <v>388</v>
      </c>
      <c r="J422" s="11" t="n">
        <v>127.8</v>
      </c>
      <c r="K422" s="11" t="n">
        <v>93.7</v>
      </c>
      <c r="L422" s="12" t="n">
        <f aca="false">(J422-K422)/K422</f>
        <v>0.363927427961579</v>
      </c>
      <c r="M422" s="11" t="n">
        <v>112.2</v>
      </c>
      <c r="N422" s="15" t="s">
        <v>125</v>
      </c>
      <c r="O422" s="11" t="n">
        <v>30.9</v>
      </c>
      <c r="P422" s="11" t="n">
        <v>958</v>
      </c>
      <c r="Q422" s="15" t="s">
        <v>85</v>
      </c>
      <c r="R422" s="15" t="s">
        <v>827</v>
      </c>
      <c r="S422" s="15" t="s">
        <v>314</v>
      </c>
      <c r="T422" s="15" t="s">
        <v>108</v>
      </c>
      <c r="U422" s="15" t="s">
        <v>248</v>
      </c>
      <c r="V422" s="15" t="s">
        <v>21</v>
      </c>
      <c r="W422" s="15" t="s">
        <v>249</v>
      </c>
      <c r="X422" s="15" t="s">
        <v>120</v>
      </c>
    </row>
    <row r="423" customFormat="false" ht="23.85" hidden="false" customHeight="false" outlineLevel="0" collapsed="false">
      <c r="A423" s="7" t="s">
        <v>828</v>
      </c>
      <c r="B423" s="14" t="s">
        <v>361</v>
      </c>
      <c r="C423" s="14" t="s">
        <v>275</v>
      </c>
      <c r="D423" s="14" t="s">
        <v>177</v>
      </c>
      <c r="E423" s="14" t="s">
        <v>35</v>
      </c>
      <c r="F423" s="14" t="s">
        <v>178</v>
      </c>
      <c r="G423" s="14" t="s">
        <v>392</v>
      </c>
      <c r="H423" s="14" t="n">
        <v>2010</v>
      </c>
      <c r="I423" s="9" t="n">
        <v>59</v>
      </c>
      <c r="J423" s="9" t="n">
        <v>24</v>
      </c>
      <c r="K423" s="9" t="n">
        <v>15.1</v>
      </c>
      <c r="L423" s="13" t="n">
        <f aca="false">(J423-K423)/K423</f>
        <v>0.589403973509934</v>
      </c>
      <c r="M423" s="9" t="n">
        <v>5</v>
      </c>
      <c r="N423" s="14" t="s">
        <v>145</v>
      </c>
      <c r="O423" s="9" t="n">
        <v>3</v>
      </c>
      <c r="P423" s="9" t="n">
        <v>0</v>
      </c>
      <c r="Q423" s="14" t="s">
        <v>117</v>
      </c>
      <c r="R423" s="14" t="s">
        <v>21</v>
      </c>
      <c r="S423" s="14" t="s">
        <v>218</v>
      </c>
      <c r="T423" s="14" t="s">
        <v>88</v>
      </c>
      <c r="U423" s="14" t="s">
        <v>303</v>
      </c>
      <c r="V423" s="14" t="s">
        <v>21</v>
      </c>
      <c r="W423" s="14" t="s">
        <v>214</v>
      </c>
      <c r="X423" s="14" t="s">
        <v>140</v>
      </c>
    </row>
    <row r="424" customFormat="false" ht="23.85" hidden="false" customHeight="false" outlineLevel="0" collapsed="false">
      <c r="A424" s="10" t="s">
        <v>829</v>
      </c>
      <c r="B424" s="15" t="s">
        <v>364</v>
      </c>
      <c r="C424" s="15" t="s">
        <v>327</v>
      </c>
      <c r="D424" s="15" t="s">
        <v>81</v>
      </c>
      <c r="E424" s="15" t="s">
        <v>47</v>
      </c>
      <c r="F424" s="15" t="s">
        <v>44</v>
      </c>
      <c r="G424" s="15" t="s">
        <v>201</v>
      </c>
      <c r="H424" s="15" t="n">
        <v>1990</v>
      </c>
      <c r="I424" s="11" t="n">
        <v>15</v>
      </c>
      <c r="J424" s="11" t="n">
        <v>7.2</v>
      </c>
      <c r="K424" s="11" t="n">
        <v>6.6</v>
      </c>
      <c r="L424" s="12" t="n">
        <f aca="false">(J424-K424)/K424</f>
        <v>0.090909090909091</v>
      </c>
      <c r="M424" s="11" t="n">
        <v>13.2</v>
      </c>
      <c r="N424" s="15" t="s">
        <v>193</v>
      </c>
      <c r="O424" s="11" t="n">
        <v>5.4</v>
      </c>
      <c r="P424" s="11" t="n">
        <v>0</v>
      </c>
      <c r="Q424" s="15" t="s">
        <v>117</v>
      </c>
      <c r="R424" s="15" t="s">
        <v>21</v>
      </c>
      <c r="S424" s="15" t="s">
        <v>213</v>
      </c>
      <c r="T424" s="15" t="s">
        <v>181</v>
      </c>
      <c r="U424" s="15" t="s">
        <v>219</v>
      </c>
      <c r="V424" s="15" t="s">
        <v>21</v>
      </c>
      <c r="W424" s="15" t="s">
        <v>214</v>
      </c>
      <c r="X424" s="15" t="s">
        <v>120</v>
      </c>
    </row>
    <row r="425" customFormat="false" ht="15" hidden="false" customHeight="false" outlineLevel="0" collapsed="false">
      <c r="A425" s="7" t="s">
        <v>830</v>
      </c>
      <c r="B425" s="14" t="s">
        <v>369</v>
      </c>
      <c r="C425" s="14" t="s">
        <v>176</v>
      </c>
      <c r="D425" s="14" t="s">
        <v>177</v>
      </c>
      <c r="E425" s="14" t="s">
        <v>82</v>
      </c>
      <c r="F425" s="14" t="s">
        <v>178</v>
      </c>
      <c r="G425" s="14" t="s">
        <v>253</v>
      </c>
      <c r="H425" s="14" t="n">
        <v>2005</v>
      </c>
      <c r="I425" s="9" t="n">
        <v>149</v>
      </c>
      <c r="J425" s="9" t="n">
        <v>34.7</v>
      </c>
      <c r="K425" s="9" t="n">
        <v>32.2</v>
      </c>
      <c r="L425" s="13" t="n">
        <f aca="false">(J425-K425)/K425</f>
        <v>0.077639751552795</v>
      </c>
      <c r="M425" s="9" t="n">
        <v>3.2</v>
      </c>
      <c r="N425" s="14" t="s">
        <v>134</v>
      </c>
      <c r="O425" s="9" t="n">
        <v>1.3</v>
      </c>
      <c r="P425" s="9" t="n">
        <v>0</v>
      </c>
      <c r="Q425" s="14" t="s">
        <v>117</v>
      </c>
      <c r="R425" s="14" t="s">
        <v>21</v>
      </c>
      <c r="S425" s="14" t="s">
        <v>268</v>
      </c>
      <c r="T425" s="14" t="s">
        <v>190</v>
      </c>
      <c r="U425" s="14" t="s">
        <v>303</v>
      </c>
      <c r="V425" s="14" t="s">
        <v>21</v>
      </c>
      <c r="W425" s="14" t="s">
        <v>249</v>
      </c>
      <c r="X425" s="14" t="s">
        <v>140</v>
      </c>
    </row>
    <row r="426" customFormat="false" ht="23.85" hidden="false" customHeight="false" outlineLevel="0" collapsed="false">
      <c r="A426" s="10" t="s">
        <v>831</v>
      </c>
      <c r="B426" s="15" t="s">
        <v>371</v>
      </c>
      <c r="C426" s="15" t="s">
        <v>357</v>
      </c>
      <c r="D426" s="15" t="s">
        <v>177</v>
      </c>
      <c r="E426" s="15" t="s">
        <v>82</v>
      </c>
      <c r="F426" s="15" t="s">
        <v>35</v>
      </c>
      <c r="G426" s="15" t="s">
        <v>276</v>
      </c>
      <c r="H426" s="15" t="n">
        <v>2000</v>
      </c>
      <c r="I426" s="11" t="n">
        <v>4363</v>
      </c>
      <c r="J426" s="11" t="n">
        <v>1318.6</v>
      </c>
      <c r="K426" s="11" t="n">
        <v>1036.6</v>
      </c>
      <c r="L426" s="12" t="n">
        <f aca="false">(J426-K426)/K426</f>
        <v>0.27204321821339</v>
      </c>
      <c r="M426" s="11" t="n">
        <v>15.9</v>
      </c>
      <c r="N426" s="15" t="s">
        <v>116</v>
      </c>
      <c r="O426" s="11" t="n">
        <v>6.4</v>
      </c>
      <c r="P426" s="11" t="n">
        <v>0</v>
      </c>
      <c r="Q426" s="15" t="s">
        <v>117</v>
      </c>
      <c r="R426" s="15" t="s">
        <v>21</v>
      </c>
      <c r="S426" s="15" t="s">
        <v>247</v>
      </c>
      <c r="T426" s="15" t="s">
        <v>108</v>
      </c>
      <c r="U426" s="15" t="s">
        <v>182</v>
      </c>
      <c r="V426" s="15" t="s">
        <v>21</v>
      </c>
      <c r="W426" s="15" t="s">
        <v>101</v>
      </c>
      <c r="X426" s="15" t="s">
        <v>140</v>
      </c>
    </row>
    <row r="427" customFormat="false" ht="23.85" hidden="false" customHeight="false" outlineLevel="0" collapsed="false">
      <c r="A427" s="7" t="s">
        <v>832</v>
      </c>
      <c r="B427" s="14" t="s">
        <v>374</v>
      </c>
      <c r="C427" s="14" t="s">
        <v>404</v>
      </c>
      <c r="D427" s="14" t="s">
        <v>199</v>
      </c>
      <c r="E427" s="14" t="s">
        <v>35</v>
      </c>
      <c r="F427" s="14" t="s">
        <v>82</v>
      </c>
      <c r="G427" s="14" t="s">
        <v>280</v>
      </c>
      <c r="H427" s="14" t="n">
        <v>2021</v>
      </c>
      <c r="I427" s="9" t="n">
        <v>16</v>
      </c>
      <c r="J427" s="9" t="n">
        <v>15.9</v>
      </c>
      <c r="K427" s="9" t="n">
        <v>14.4</v>
      </c>
      <c r="L427" s="13" t="n">
        <f aca="false">(J427-K427)/K427</f>
        <v>0.104166666666667</v>
      </c>
      <c r="M427" s="9" t="n">
        <v>27.9</v>
      </c>
      <c r="N427" s="14" t="s">
        <v>134</v>
      </c>
      <c r="O427" s="9" t="n">
        <v>13.1</v>
      </c>
      <c r="P427" s="9" t="n">
        <v>0</v>
      </c>
      <c r="Q427" s="14" t="s">
        <v>117</v>
      </c>
      <c r="R427" s="14" t="s">
        <v>21</v>
      </c>
      <c r="S427" s="14" t="s">
        <v>213</v>
      </c>
      <c r="T427" s="14" t="s">
        <v>181</v>
      </c>
      <c r="U427" s="14" t="s">
        <v>281</v>
      </c>
      <c r="V427" s="14" t="s">
        <v>21</v>
      </c>
      <c r="W427" s="14" t="s">
        <v>148</v>
      </c>
      <c r="X427" s="14" t="s">
        <v>120</v>
      </c>
    </row>
    <row r="428" customFormat="false" ht="23.85" hidden="false" customHeight="false" outlineLevel="0" collapsed="false">
      <c r="A428" s="10" t="s">
        <v>833</v>
      </c>
      <c r="B428" s="15" t="s">
        <v>376</v>
      </c>
      <c r="C428" s="15" t="s">
        <v>245</v>
      </c>
      <c r="D428" s="15" t="s">
        <v>96</v>
      </c>
      <c r="E428" s="15" t="s">
        <v>50</v>
      </c>
      <c r="F428" s="15" t="s">
        <v>35</v>
      </c>
      <c r="G428" s="15" t="s">
        <v>419</v>
      </c>
      <c r="H428" s="15" t="n">
        <v>2000</v>
      </c>
      <c r="I428" s="11" t="n">
        <v>1905</v>
      </c>
      <c r="J428" s="11" t="n">
        <v>425.4</v>
      </c>
      <c r="K428" s="11" t="n">
        <v>283.6</v>
      </c>
      <c r="L428" s="12" t="n">
        <f aca="false">(J428-K428)/K428</f>
        <v>0.5</v>
      </c>
      <c r="M428" s="11" t="n">
        <v>1.5</v>
      </c>
      <c r="N428" s="15" t="s">
        <v>188</v>
      </c>
      <c r="O428" s="11" t="n">
        <v>0.4</v>
      </c>
      <c r="P428" s="11" t="n">
        <v>0</v>
      </c>
      <c r="Q428" s="15" t="s">
        <v>117</v>
      </c>
      <c r="R428" s="15" t="s">
        <v>21</v>
      </c>
      <c r="S428" s="15" t="s">
        <v>302</v>
      </c>
      <c r="T428" s="15" t="s">
        <v>181</v>
      </c>
      <c r="U428" s="15" t="s">
        <v>281</v>
      </c>
      <c r="V428" s="15" t="s">
        <v>21</v>
      </c>
      <c r="W428" s="15" t="s">
        <v>277</v>
      </c>
      <c r="X428" s="15" t="s">
        <v>140</v>
      </c>
    </row>
    <row r="429" customFormat="false" ht="23.85" hidden="false" customHeight="false" outlineLevel="0" collapsed="false">
      <c r="A429" s="7" t="s">
        <v>834</v>
      </c>
      <c r="B429" s="14" t="s">
        <v>378</v>
      </c>
      <c r="C429" s="14" t="s">
        <v>211</v>
      </c>
      <c r="D429" s="14" t="s">
        <v>96</v>
      </c>
      <c r="E429" s="14" t="s">
        <v>35</v>
      </c>
      <c r="F429" s="14" t="s">
        <v>223</v>
      </c>
      <c r="G429" s="14" t="s">
        <v>280</v>
      </c>
      <c r="H429" s="14" t="n">
        <v>1992</v>
      </c>
      <c r="I429" s="9" t="n">
        <v>516</v>
      </c>
      <c r="J429" s="9" t="n">
        <v>275.9</v>
      </c>
      <c r="K429" s="9" t="n">
        <v>200.9</v>
      </c>
      <c r="L429" s="13" t="n">
        <f aca="false">(J429-K429)/K429</f>
        <v>0.373320059731209</v>
      </c>
      <c r="M429" s="9" t="n">
        <v>39.2</v>
      </c>
      <c r="N429" s="14" t="s">
        <v>208</v>
      </c>
      <c r="O429" s="9" t="n">
        <v>22.5</v>
      </c>
      <c r="P429" s="9" t="n">
        <v>0</v>
      </c>
      <c r="Q429" s="14" t="s">
        <v>117</v>
      </c>
      <c r="R429" s="14" t="s">
        <v>21</v>
      </c>
      <c r="S429" s="14" t="s">
        <v>200</v>
      </c>
      <c r="T429" s="14" t="s">
        <v>108</v>
      </c>
      <c r="U429" s="14" t="s">
        <v>89</v>
      </c>
      <c r="V429" s="14" t="s">
        <v>21</v>
      </c>
      <c r="W429" s="14" t="s">
        <v>139</v>
      </c>
      <c r="X429" s="14" t="s">
        <v>140</v>
      </c>
    </row>
    <row r="430" customFormat="false" ht="23.85" hidden="false" customHeight="false" outlineLevel="0" collapsed="false">
      <c r="A430" s="10" t="s">
        <v>835</v>
      </c>
      <c r="B430" s="15" t="s">
        <v>380</v>
      </c>
      <c r="C430" s="15" t="s">
        <v>186</v>
      </c>
      <c r="D430" s="15" t="s">
        <v>81</v>
      </c>
      <c r="E430" s="15" t="s">
        <v>82</v>
      </c>
      <c r="F430" s="15" t="s">
        <v>38</v>
      </c>
      <c r="G430" s="15" t="s">
        <v>280</v>
      </c>
      <c r="H430" s="15" t="n">
        <v>2016</v>
      </c>
      <c r="I430" s="11" t="n">
        <v>29</v>
      </c>
      <c r="J430" s="11" t="n">
        <v>19.1</v>
      </c>
      <c r="K430" s="11" t="n">
        <v>17.2</v>
      </c>
      <c r="L430" s="12" t="n">
        <f aca="false">(J430-K430)/K430</f>
        <v>0.11046511627907</v>
      </c>
      <c r="M430" s="11" t="n">
        <v>162.1</v>
      </c>
      <c r="N430" s="15" t="s">
        <v>208</v>
      </c>
      <c r="O430" s="11" t="n">
        <v>42.5</v>
      </c>
      <c r="P430" s="11" t="n">
        <v>245</v>
      </c>
      <c r="Q430" s="15" t="s">
        <v>117</v>
      </c>
      <c r="R430" s="15" t="s">
        <v>21</v>
      </c>
      <c r="S430" s="15" t="s">
        <v>459</v>
      </c>
      <c r="T430" s="15" t="s">
        <v>108</v>
      </c>
      <c r="U430" s="15" t="s">
        <v>248</v>
      </c>
      <c r="V430" s="15" t="s">
        <v>21</v>
      </c>
      <c r="W430" s="15" t="s">
        <v>214</v>
      </c>
      <c r="X430" s="15" t="s">
        <v>140</v>
      </c>
    </row>
    <row r="431" customFormat="false" ht="23.85" hidden="false" customHeight="false" outlineLevel="0" collapsed="false">
      <c r="A431" s="7" t="s">
        <v>836</v>
      </c>
      <c r="B431" s="14" t="s">
        <v>383</v>
      </c>
      <c r="C431" s="14" t="s">
        <v>837</v>
      </c>
      <c r="D431" s="14" t="s">
        <v>239</v>
      </c>
      <c r="E431" s="14" t="s">
        <v>47</v>
      </c>
      <c r="F431" s="14" t="s">
        <v>50</v>
      </c>
      <c r="G431" s="14" t="s">
        <v>151</v>
      </c>
      <c r="H431" s="14" t="n">
        <v>1995</v>
      </c>
      <c r="I431" s="9" t="n">
        <v>14</v>
      </c>
      <c r="J431" s="9" t="n">
        <v>11.1</v>
      </c>
      <c r="K431" s="9" t="n">
        <v>7.1</v>
      </c>
      <c r="L431" s="13" t="n">
        <f aca="false">(J431-K431)/K431</f>
        <v>0.563380281690141</v>
      </c>
      <c r="M431" s="9" t="n">
        <v>41.5</v>
      </c>
      <c r="N431" s="14" t="s">
        <v>193</v>
      </c>
      <c r="O431" s="9" t="n">
        <v>14.8</v>
      </c>
      <c r="P431" s="9" t="n">
        <v>0</v>
      </c>
      <c r="Q431" s="14" t="s">
        <v>117</v>
      </c>
      <c r="R431" s="14" t="s">
        <v>21</v>
      </c>
      <c r="S431" s="14" t="s">
        <v>218</v>
      </c>
      <c r="T431" s="14" t="s">
        <v>190</v>
      </c>
      <c r="U431" s="14" t="s">
        <v>235</v>
      </c>
      <c r="V431" s="14" t="s">
        <v>21</v>
      </c>
      <c r="W431" s="14" t="s">
        <v>101</v>
      </c>
      <c r="X431" s="14" t="s">
        <v>92</v>
      </c>
    </row>
    <row r="432" customFormat="false" ht="23.85" hidden="false" customHeight="false" outlineLevel="0" collapsed="false">
      <c r="A432" s="10" t="s">
        <v>838</v>
      </c>
      <c r="B432" s="15" t="s">
        <v>385</v>
      </c>
      <c r="C432" s="15" t="s">
        <v>362</v>
      </c>
      <c r="D432" s="15" t="s">
        <v>81</v>
      </c>
      <c r="E432" s="15" t="s">
        <v>47</v>
      </c>
      <c r="F432" s="15" t="s">
        <v>233</v>
      </c>
      <c r="G432" s="15" t="s">
        <v>218</v>
      </c>
      <c r="H432" s="15" t="n">
        <v>2010</v>
      </c>
      <c r="I432" s="11" t="n">
        <v>2638</v>
      </c>
      <c r="J432" s="11" t="n">
        <v>992.9</v>
      </c>
      <c r="K432" s="11" t="n">
        <v>797.6</v>
      </c>
      <c r="L432" s="12" t="n">
        <f aca="false">(J432-K432)/K432</f>
        <v>0.244859578736209</v>
      </c>
      <c r="M432" s="11" t="n">
        <v>113.7</v>
      </c>
      <c r="N432" s="15" t="s">
        <v>125</v>
      </c>
      <c r="O432" s="11" t="n">
        <v>58.8</v>
      </c>
      <c r="P432" s="11" t="n">
        <v>4857</v>
      </c>
      <c r="Q432" s="15" t="s">
        <v>85</v>
      </c>
      <c r="R432" s="15" t="s">
        <v>839</v>
      </c>
      <c r="S432" s="15" t="s">
        <v>268</v>
      </c>
      <c r="T432" s="15" t="s">
        <v>190</v>
      </c>
      <c r="U432" s="15" t="s">
        <v>89</v>
      </c>
      <c r="V432" s="15" t="s">
        <v>21</v>
      </c>
      <c r="W432" s="15" t="s">
        <v>214</v>
      </c>
      <c r="X432" s="15" t="s">
        <v>140</v>
      </c>
    </row>
    <row r="433" customFormat="false" ht="23.85" hidden="false" customHeight="false" outlineLevel="0" collapsed="false">
      <c r="A433" s="7" t="s">
        <v>840</v>
      </c>
      <c r="B433" s="14" t="s">
        <v>387</v>
      </c>
      <c r="C433" s="14" t="s">
        <v>703</v>
      </c>
      <c r="D433" s="14" t="s">
        <v>272</v>
      </c>
      <c r="E433" s="14" t="s">
        <v>50</v>
      </c>
      <c r="F433" s="14" t="s">
        <v>35</v>
      </c>
      <c r="G433" s="14" t="s">
        <v>228</v>
      </c>
      <c r="H433" s="14" t="n">
        <v>2012</v>
      </c>
      <c r="I433" s="9" t="n">
        <v>90</v>
      </c>
      <c r="J433" s="9" t="n">
        <v>52.6</v>
      </c>
      <c r="K433" s="9" t="n">
        <v>39.2</v>
      </c>
      <c r="L433" s="13" t="n">
        <f aca="false">(J433-K433)/K433</f>
        <v>0.341836734693878</v>
      </c>
      <c r="M433" s="9" t="n">
        <v>0</v>
      </c>
      <c r="N433" s="14" t="s">
        <v>188</v>
      </c>
      <c r="O433" s="9" t="n">
        <v>0</v>
      </c>
      <c r="P433" s="9" t="n">
        <v>0</v>
      </c>
      <c r="Q433" s="14" t="s">
        <v>117</v>
      </c>
      <c r="R433" s="14" t="s">
        <v>21</v>
      </c>
      <c r="S433" s="14" t="s">
        <v>194</v>
      </c>
      <c r="T433" s="14" t="s">
        <v>190</v>
      </c>
      <c r="U433" s="14" t="s">
        <v>281</v>
      </c>
      <c r="V433" s="14" t="s">
        <v>21</v>
      </c>
      <c r="W433" s="14" t="s">
        <v>111</v>
      </c>
      <c r="X433" s="14" t="s">
        <v>140</v>
      </c>
    </row>
    <row r="434" customFormat="false" ht="23.85" hidden="false" customHeight="false" outlineLevel="0" collapsed="false">
      <c r="A434" s="10" t="s">
        <v>841</v>
      </c>
      <c r="B434" s="15" t="s">
        <v>389</v>
      </c>
      <c r="C434" s="15" t="s">
        <v>261</v>
      </c>
      <c r="D434" s="15" t="s">
        <v>177</v>
      </c>
      <c r="E434" s="15" t="s">
        <v>35</v>
      </c>
      <c r="F434" s="15" t="s">
        <v>178</v>
      </c>
      <c r="G434" s="15" t="s">
        <v>366</v>
      </c>
      <c r="H434" s="15" t="n">
        <v>1994</v>
      </c>
      <c r="I434" s="11" t="n">
        <v>156</v>
      </c>
      <c r="J434" s="11" t="n">
        <v>94.9</v>
      </c>
      <c r="K434" s="11" t="n">
        <v>60.7</v>
      </c>
      <c r="L434" s="12" t="n">
        <f aca="false">(J434-K434)/K434</f>
        <v>0.56342668863262</v>
      </c>
      <c r="M434" s="11" t="n">
        <v>0</v>
      </c>
      <c r="N434" s="15" t="s">
        <v>125</v>
      </c>
      <c r="O434" s="11" t="n">
        <v>0</v>
      </c>
      <c r="P434" s="11" t="n">
        <v>1607</v>
      </c>
      <c r="Q434" s="15" t="s">
        <v>85</v>
      </c>
      <c r="R434" s="15" t="s">
        <v>842</v>
      </c>
      <c r="S434" s="15" t="s">
        <v>314</v>
      </c>
      <c r="T434" s="15" t="s">
        <v>181</v>
      </c>
      <c r="U434" s="15" t="s">
        <v>89</v>
      </c>
      <c r="V434" s="15" t="s">
        <v>21</v>
      </c>
      <c r="W434" s="15" t="s">
        <v>183</v>
      </c>
      <c r="X434" s="15" t="s">
        <v>140</v>
      </c>
    </row>
    <row r="435" customFormat="false" ht="23.85" hidden="false" customHeight="false" outlineLevel="0" collapsed="false">
      <c r="A435" s="7" t="s">
        <v>843</v>
      </c>
      <c r="B435" s="14" t="s">
        <v>175</v>
      </c>
      <c r="C435" s="14" t="s">
        <v>391</v>
      </c>
      <c r="D435" s="14" t="s">
        <v>177</v>
      </c>
      <c r="E435" s="14" t="s">
        <v>50</v>
      </c>
      <c r="F435" s="14" t="s">
        <v>44</v>
      </c>
      <c r="G435" s="14" t="s">
        <v>234</v>
      </c>
      <c r="H435" s="14" t="n">
        <v>2012</v>
      </c>
      <c r="I435" s="9" t="n">
        <v>61</v>
      </c>
      <c r="J435" s="9" t="n">
        <v>19.2</v>
      </c>
      <c r="K435" s="9" t="n">
        <v>17.7</v>
      </c>
      <c r="L435" s="13" t="n">
        <f aca="false">(J435-K435)/K435</f>
        <v>0.0847457627118644</v>
      </c>
      <c r="M435" s="9" t="n">
        <v>7.5</v>
      </c>
      <c r="N435" s="14" t="s">
        <v>134</v>
      </c>
      <c r="O435" s="9" t="n">
        <v>2.2</v>
      </c>
      <c r="P435" s="9" t="n">
        <v>0</v>
      </c>
      <c r="Q435" s="14" t="s">
        <v>117</v>
      </c>
      <c r="R435" s="14" t="s">
        <v>21</v>
      </c>
      <c r="S435" s="14" t="s">
        <v>200</v>
      </c>
      <c r="T435" s="14" t="s">
        <v>181</v>
      </c>
      <c r="U435" s="14" t="s">
        <v>89</v>
      </c>
      <c r="V435" s="14" t="s">
        <v>21</v>
      </c>
      <c r="W435" s="14" t="s">
        <v>214</v>
      </c>
      <c r="X435" s="14" t="s">
        <v>92</v>
      </c>
    </row>
    <row r="436" customFormat="false" ht="23.85" hidden="false" customHeight="false" outlineLevel="0" collapsed="false">
      <c r="A436" s="10" t="s">
        <v>844</v>
      </c>
      <c r="B436" s="15" t="s">
        <v>185</v>
      </c>
      <c r="C436" s="15" t="s">
        <v>245</v>
      </c>
      <c r="D436" s="15" t="s">
        <v>96</v>
      </c>
      <c r="E436" s="15" t="s">
        <v>82</v>
      </c>
      <c r="F436" s="15" t="s">
        <v>38</v>
      </c>
      <c r="G436" s="15" t="s">
        <v>201</v>
      </c>
      <c r="H436" s="15" t="n">
        <v>2006</v>
      </c>
      <c r="I436" s="11" t="n">
        <v>101</v>
      </c>
      <c r="J436" s="11" t="n">
        <v>52.6</v>
      </c>
      <c r="K436" s="11" t="n">
        <v>39.1</v>
      </c>
      <c r="L436" s="12" t="n">
        <f aca="false">(J436-K436)/K436</f>
        <v>0.345268542199489</v>
      </c>
      <c r="M436" s="11" t="n">
        <v>0</v>
      </c>
      <c r="N436" s="15" t="s">
        <v>125</v>
      </c>
      <c r="O436" s="11" t="n">
        <v>0</v>
      </c>
      <c r="P436" s="11" t="n">
        <v>419</v>
      </c>
      <c r="Q436" s="15" t="s">
        <v>85</v>
      </c>
      <c r="R436" s="15" t="s">
        <v>845</v>
      </c>
      <c r="S436" s="15" t="s">
        <v>302</v>
      </c>
      <c r="T436" s="15" t="s">
        <v>190</v>
      </c>
      <c r="U436" s="15" t="s">
        <v>248</v>
      </c>
      <c r="V436" s="15" t="s">
        <v>21</v>
      </c>
      <c r="W436" s="15" t="s">
        <v>111</v>
      </c>
      <c r="X436" s="15" t="s">
        <v>120</v>
      </c>
    </row>
    <row r="437" customFormat="false" ht="23.85" hidden="false" customHeight="false" outlineLevel="0" collapsed="false">
      <c r="A437" s="7" t="s">
        <v>846</v>
      </c>
      <c r="B437" s="14" t="s">
        <v>192</v>
      </c>
      <c r="C437" s="14" t="s">
        <v>256</v>
      </c>
      <c r="D437" s="14" t="s">
        <v>81</v>
      </c>
      <c r="E437" s="14" t="s">
        <v>35</v>
      </c>
      <c r="F437" s="14" t="s">
        <v>44</v>
      </c>
      <c r="G437" s="14" t="s">
        <v>151</v>
      </c>
      <c r="H437" s="14" t="n">
        <v>1997</v>
      </c>
      <c r="I437" s="9" t="n">
        <v>233</v>
      </c>
      <c r="J437" s="9" t="n">
        <v>154.1</v>
      </c>
      <c r="K437" s="9" t="n">
        <v>143.4</v>
      </c>
      <c r="L437" s="13" t="n">
        <f aca="false">(J437-K437)/K437</f>
        <v>0.0746164574616457</v>
      </c>
      <c r="M437" s="9" t="n">
        <v>34</v>
      </c>
      <c r="N437" s="14" t="s">
        <v>188</v>
      </c>
      <c r="O437" s="9" t="n">
        <v>14.1</v>
      </c>
      <c r="P437" s="9" t="n">
        <v>0</v>
      </c>
      <c r="Q437" s="14" t="s">
        <v>117</v>
      </c>
      <c r="R437" s="14" t="s">
        <v>21</v>
      </c>
      <c r="S437" s="14" t="s">
        <v>233</v>
      </c>
      <c r="T437" s="14" t="s">
        <v>190</v>
      </c>
      <c r="U437" s="14" t="s">
        <v>281</v>
      </c>
      <c r="V437" s="14" t="s">
        <v>21</v>
      </c>
      <c r="W437" s="14" t="s">
        <v>129</v>
      </c>
      <c r="X437" s="14" t="s">
        <v>120</v>
      </c>
    </row>
    <row r="438" customFormat="false" ht="23.85" hidden="false" customHeight="false" outlineLevel="0" collapsed="false">
      <c r="A438" s="10" t="s">
        <v>847</v>
      </c>
      <c r="B438" s="15" t="s">
        <v>197</v>
      </c>
      <c r="C438" s="15" t="s">
        <v>227</v>
      </c>
      <c r="D438" s="15" t="s">
        <v>96</v>
      </c>
      <c r="E438" s="15" t="s">
        <v>47</v>
      </c>
      <c r="F438" s="15" t="s">
        <v>223</v>
      </c>
      <c r="G438" s="15" t="s">
        <v>201</v>
      </c>
      <c r="H438" s="15" t="n">
        <v>2012</v>
      </c>
      <c r="I438" s="11" t="n">
        <v>442</v>
      </c>
      <c r="J438" s="11" t="n">
        <v>421</v>
      </c>
      <c r="K438" s="11" t="n">
        <v>284.4</v>
      </c>
      <c r="L438" s="12" t="n">
        <f aca="false">(J438-K438)/K438</f>
        <v>0.480309423347398</v>
      </c>
      <c r="M438" s="11" t="n">
        <v>294.3</v>
      </c>
      <c r="N438" s="15" t="s">
        <v>84</v>
      </c>
      <c r="O438" s="11" t="n">
        <v>140.9</v>
      </c>
      <c r="P438" s="11" t="n">
        <v>2077</v>
      </c>
      <c r="Q438" s="15" t="s">
        <v>85</v>
      </c>
      <c r="R438" s="15" t="s">
        <v>848</v>
      </c>
      <c r="S438" s="15" t="s">
        <v>200</v>
      </c>
      <c r="T438" s="15" t="s">
        <v>190</v>
      </c>
      <c r="U438" s="15" t="s">
        <v>281</v>
      </c>
      <c r="V438" s="15" t="s">
        <v>21</v>
      </c>
      <c r="W438" s="15" t="s">
        <v>277</v>
      </c>
      <c r="X438" s="15" t="s">
        <v>120</v>
      </c>
    </row>
    <row r="439" customFormat="false" ht="23.85" hidden="false" customHeight="false" outlineLevel="0" collapsed="false">
      <c r="A439" s="7" t="s">
        <v>849</v>
      </c>
      <c r="B439" s="14" t="s">
        <v>205</v>
      </c>
      <c r="C439" s="14" t="s">
        <v>442</v>
      </c>
      <c r="D439" s="14" t="s">
        <v>177</v>
      </c>
      <c r="E439" s="14" t="s">
        <v>47</v>
      </c>
      <c r="F439" s="14" t="s">
        <v>38</v>
      </c>
      <c r="G439" s="14" t="s">
        <v>284</v>
      </c>
      <c r="H439" s="14" t="n">
        <v>2009</v>
      </c>
      <c r="I439" s="9" t="n">
        <v>10</v>
      </c>
      <c r="J439" s="9" t="n">
        <v>2.1</v>
      </c>
      <c r="K439" s="9" t="n">
        <v>1.6</v>
      </c>
      <c r="L439" s="13" t="n">
        <f aca="false">(J439-K439)/K439</f>
        <v>0.3125</v>
      </c>
      <c r="M439" s="9" t="n">
        <v>6.3</v>
      </c>
      <c r="N439" s="14" t="s">
        <v>208</v>
      </c>
      <c r="O439" s="9" t="n">
        <v>3.5</v>
      </c>
      <c r="P439" s="9" t="n">
        <v>0</v>
      </c>
      <c r="Q439" s="14" t="s">
        <v>117</v>
      </c>
      <c r="R439" s="14" t="s">
        <v>21</v>
      </c>
      <c r="S439" s="14" t="s">
        <v>194</v>
      </c>
      <c r="T439" s="14" t="s">
        <v>108</v>
      </c>
      <c r="U439" s="14" t="s">
        <v>289</v>
      </c>
      <c r="V439" s="14" t="s">
        <v>21</v>
      </c>
      <c r="W439" s="14" t="s">
        <v>101</v>
      </c>
      <c r="X439" s="14" t="s">
        <v>120</v>
      </c>
    </row>
    <row r="440" customFormat="false" ht="23.85" hidden="false" customHeight="false" outlineLevel="0" collapsed="false">
      <c r="A440" s="10" t="s">
        <v>850</v>
      </c>
      <c r="B440" s="15" t="s">
        <v>210</v>
      </c>
      <c r="C440" s="15" t="s">
        <v>398</v>
      </c>
      <c r="D440" s="15" t="s">
        <v>96</v>
      </c>
      <c r="E440" s="15" t="s">
        <v>35</v>
      </c>
      <c r="F440" s="15" t="s">
        <v>44</v>
      </c>
      <c r="G440" s="15" t="s">
        <v>253</v>
      </c>
      <c r="H440" s="15" t="n">
        <v>1994</v>
      </c>
      <c r="I440" s="11" t="n">
        <v>62</v>
      </c>
      <c r="J440" s="11" t="n">
        <v>14.5</v>
      </c>
      <c r="K440" s="11" t="n">
        <v>11.8</v>
      </c>
      <c r="L440" s="12" t="n">
        <f aca="false">(J440-K440)/K440</f>
        <v>0.228813559322034</v>
      </c>
      <c r="M440" s="11" t="n">
        <v>0.7</v>
      </c>
      <c r="N440" s="15" t="s">
        <v>263</v>
      </c>
      <c r="O440" s="11" t="n">
        <v>0.2</v>
      </c>
      <c r="P440" s="11" t="n">
        <v>0</v>
      </c>
      <c r="Q440" s="15" t="s">
        <v>117</v>
      </c>
      <c r="R440" s="15" t="s">
        <v>21</v>
      </c>
      <c r="S440" s="15" t="s">
        <v>233</v>
      </c>
      <c r="T440" s="15" t="s">
        <v>88</v>
      </c>
      <c r="U440" s="15" t="s">
        <v>248</v>
      </c>
      <c r="V440" s="15" t="s">
        <v>21</v>
      </c>
      <c r="W440" s="15" t="s">
        <v>214</v>
      </c>
      <c r="X440" s="15" t="s">
        <v>92</v>
      </c>
    </row>
    <row r="441" customFormat="false" ht="23.85" hidden="false" customHeight="false" outlineLevel="0" collapsed="false">
      <c r="A441" s="7" t="s">
        <v>851</v>
      </c>
      <c r="B441" s="14" t="s">
        <v>216</v>
      </c>
      <c r="C441" s="14" t="s">
        <v>275</v>
      </c>
      <c r="D441" s="14" t="s">
        <v>177</v>
      </c>
      <c r="E441" s="14" t="s">
        <v>35</v>
      </c>
      <c r="F441" s="14" t="s">
        <v>223</v>
      </c>
      <c r="G441" s="14" t="s">
        <v>212</v>
      </c>
      <c r="H441" s="14" t="n">
        <v>2022</v>
      </c>
      <c r="I441" s="9" t="n">
        <v>2984</v>
      </c>
      <c r="J441" s="9" t="n">
        <v>2500</v>
      </c>
      <c r="K441" s="9" t="n">
        <v>1648.1</v>
      </c>
      <c r="L441" s="13" t="n">
        <f aca="false">(J441-K441)/K441</f>
        <v>0.516898246465627</v>
      </c>
      <c r="M441" s="9" t="n">
        <v>7</v>
      </c>
      <c r="N441" s="14" t="s">
        <v>188</v>
      </c>
      <c r="O441" s="9" t="n">
        <v>3.7</v>
      </c>
      <c r="P441" s="9" t="n">
        <v>0</v>
      </c>
      <c r="Q441" s="14" t="s">
        <v>117</v>
      </c>
      <c r="R441" s="14" t="s">
        <v>21</v>
      </c>
      <c r="S441" s="14" t="s">
        <v>194</v>
      </c>
      <c r="T441" s="14" t="s">
        <v>190</v>
      </c>
      <c r="U441" s="14" t="s">
        <v>281</v>
      </c>
      <c r="V441" s="14" t="s">
        <v>21</v>
      </c>
      <c r="W441" s="14" t="s">
        <v>249</v>
      </c>
      <c r="X441" s="14" t="s">
        <v>140</v>
      </c>
    </row>
    <row r="442" customFormat="false" ht="23.85" hidden="false" customHeight="false" outlineLevel="0" collapsed="false">
      <c r="A442" s="10" t="s">
        <v>852</v>
      </c>
      <c r="B442" s="15" t="s">
        <v>221</v>
      </c>
      <c r="C442" s="15" t="s">
        <v>227</v>
      </c>
      <c r="D442" s="15" t="s">
        <v>96</v>
      </c>
      <c r="E442" s="15" t="s">
        <v>50</v>
      </c>
      <c r="F442" s="15" t="s">
        <v>200</v>
      </c>
      <c r="G442" s="15" t="s">
        <v>187</v>
      </c>
      <c r="H442" s="15" t="n">
        <v>1996</v>
      </c>
      <c r="I442" s="11" t="n">
        <v>10</v>
      </c>
      <c r="J442" s="11" t="n">
        <v>2.1</v>
      </c>
      <c r="K442" s="11" t="n">
        <v>1.9</v>
      </c>
      <c r="L442" s="12" t="n">
        <f aca="false">(J442-K442)/K442</f>
        <v>0.105263157894737</v>
      </c>
      <c r="M442" s="11" t="n">
        <v>2</v>
      </c>
      <c r="N442" s="15" t="s">
        <v>193</v>
      </c>
      <c r="O442" s="11" t="n">
        <v>0.9</v>
      </c>
      <c r="P442" s="11" t="n">
        <v>0</v>
      </c>
      <c r="Q442" s="15" t="s">
        <v>117</v>
      </c>
      <c r="R442" s="15" t="s">
        <v>21</v>
      </c>
      <c r="S442" s="15" t="s">
        <v>218</v>
      </c>
      <c r="T442" s="15" t="s">
        <v>190</v>
      </c>
      <c r="U442" s="15" t="s">
        <v>281</v>
      </c>
      <c r="V442" s="15" t="s">
        <v>21</v>
      </c>
      <c r="W442" s="15" t="s">
        <v>139</v>
      </c>
      <c r="X442" s="15" t="s">
        <v>92</v>
      </c>
    </row>
    <row r="443" customFormat="false" ht="23.85" hidden="false" customHeight="false" outlineLevel="0" collapsed="false">
      <c r="A443" s="7" t="s">
        <v>853</v>
      </c>
      <c r="B443" s="14" t="s">
        <v>226</v>
      </c>
      <c r="C443" s="14" t="s">
        <v>351</v>
      </c>
      <c r="D443" s="14" t="s">
        <v>96</v>
      </c>
      <c r="E443" s="14" t="s">
        <v>35</v>
      </c>
      <c r="F443" s="14" t="s">
        <v>200</v>
      </c>
      <c r="G443" s="14" t="s">
        <v>179</v>
      </c>
      <c r="H443" s="14" t="n">
        <v>2023</v>
      </c>
      <c r="I443" s="9" t="n">
        <v>100</v>
      </c>
      <c r="J443" s="9" t="n">
        <v>85.8</v>
      </c>
      <c r="K443" s="9" t="n">
        <v>55.9</v>
      </c>
      <c r="L443" s="13" t="n">
        <f aca="false">(J443-K443)/K443</f>
        <v>0.534883720930233</v>
      </c>
      <c r="M443" s="9" t="n">
        <v>88.4</v>
      </c>
      <c r="N443" s="14" t="s">
        <v>125</v>
      </c>
      <c r="O443" s="9" t="n">
        <v>36.9</v>
      </c>
      <c r="P443" s="9" t="n">
        <v>1310</v>
      </c>
      <c r="Q443" s="14" t="s">
        <v>85</v>
      </c>
      <c r="R443" s="14" t="s">
        <v>854</v>
      </c>
      <c r="S443" s="14" t="s">
        <v>233</v>
      </c>
      <c r="T443" s="14" t="s">
        <v>88</v>
      </c>
      <c r="U443" s="14" t="s">
        <v>235</v>
      </c>
      <c r="V443" s="14" t="s">
        <v>21</v>
      </c>
      <c r="W443" s="14" t="s">
        <v>249</v>
      </c>
      <c r="X443" s="14" t="s">
        <v>140</v>
      </c>
    </row>
    <row r="444" customFormat="false" ht="23.85" hidden="false" customHeight="false" outlineLevel="0" collapsed="false">
      <c r="A444" s="10" t="s">
        <v>855</v>
      </c>
      <c r="B444" s="15" t="s">
        <v>231</v>
      </c>
      <c r="C444" s="15" t="s">
        <v>256</v>
      </c>
      <c r="D444" s="15" t="s">
        <v>81</v>
      </c>
      <c r="E444" s="15" t="s">
        <v>38</v>
      </c>
      <c r="F444" s="15" t="s">
        <v>47</v>
      </c>
      <c r="G444" s="15" t="s">
        <v>366</v>
      </c>
      <c r="H444" s="15" t="n">
        <v>1991</v>
      </c>
      <c r="I444" s="11" t="n">
        <v>272</v>
      </c>
      <c r="J444" s="11" t="n">
        <v>96.9</v>
      </c>
      <c r="K444" s="11" t="n">
        <v>62.7</v>
      </c>
      <c r="L444" s="12" t="n">
        <f aca="false">(J444-K444)/K444</f>
        <v>0.545454545454546</v>
      </c>
      <c r="M444" s="11" t="n">
        <v>0</v>
      </c>
      <c r="N444" s="15" t="s">
        <v>134</v>
      </c>
      <c r="O444" s="11" t="n">
        <v>0</v>
      </c>
      <c r="P444" s="11" t="n">
        <v>0</v>
      </c>
      <c r="Q444" s="15" t="s">
        <v>117</v>
      </c>
      <c r="R444" s="15" t="s">
        <v>21</v>
      </c>
      <c r="S444" s="15" t="s">
        <v>247</v>
      </c>
      <c r="T444" s="15" t="s">
        <v>181</v>
      </c>
      <c r="U444" s="15" t="s">
        <v>289</v>
      </c>
      <c r="V444" s="15" t="s">
        <v>21</v>
      </c>
      <c r="W444" s="15" t="s">
        <v>183</v>
      </c>
      <c r="X444" s="15" t="s">
        <v>140</v>
      </c>
    </row>
    <row r="445" customFormat="false" ht="23.85" hidden="false" customHeight="false" outlineLevel="0" collapsed="false">
      <c r="A445" s="7" t="s">
        <v>856</v>
      </c>
      <c r="B445" s="14" t="s">
        <v>237</v>
      </c>
      <c r="C445" s="14" t="s">
        <v>351</v>
      </c>
      <c r="D445" s="14" t="s">
        <v>96</v>
      </c>
      <c r="E445" s="14" t="s">
        <v>50</v>
      </c>
      <c r="F445" s="14" t="s">
        <v>47</v>
      </c>
      <c r="G445" s="14" t="s">
        <v>151</v>
      </c>
      <c r="H445" s="14" t="n">
        <v>1992</v>
      </c>
      <c r="I445" s="9" t="n">
        <v>13</v>
      </c>
      <c r="J445" s="9" t="n">
        <v>5.1</v>
      </c>
      <c r="K445" s="9" t="n">
        <v>3.3</v>
      </c>
      <c r="L445" s="13" t="n">
        <f aca="false">(J445-K445)/K445</f>
        <v>0.545454545454545</v>
      </c>
      <c r="M445" s="9" t="n">
        <v>9.7</v>
      </c>
      <c r="N445" s="14" t="s">
        <v>263</v>
      </c>
      <c r="O445" s="9" t="n">
        <v>5.5</v>
      </c>
      <c r="P445" s="9" t="n">
        <v>0</v>
      </c>
      <c r="Q445" s="14" t="s">
        <v>117</v>
      </c>
      <c r="R445" s="14" t="s">
        <v>21</v>
      </c>
      <c r="S445" s="14" t="s">
        <v>233</v>
      </c>
      <c r="T445" s="14" t="s">
        <v>190</v>
      </c>
      <c r="U445" s="14" t="s">
        <v>281</v>
      </c>
      <c r="V445" s="14" t="s">
        <v>21</v>
      </c>
      <c r="W445" s="14" t="s">
        <v>129</v>
      </c>
      <c r="X445" s="14" t="s">
        <v>140</v>
      </c>
    </row>
    <row r="446" customFormat="false" ht="15" hidden="false" customHeight="false" outlineLevel="0" collapsed="false">
      <c r="A446" s="10" t="s">
        <v>857</v>
      </c>
      <c r="B446" s="15" t="s">
        <v>241</v>
      </c>
      <c r="C446" s="15" t="s">
        <v>357</v>
      </c>
      <c r="D446" s="15" t="s">
        <v>177</v>
      </c>
      <c r="E446" s="15" t="s">
        <v>50</v>
      </c>
      <c r="F446" s="15" t="s">
        <v>200</v>
      </c>
      <c r="G446" s="15" t="s">
        <v>224</v>
      </c>
      <c r="H446" s="15" t="n">
        <v>2003</v>
      </c>
      <c r="I446" s="11" t="n">
        <v>10</v>
      </c>
      <c r="J446" s="11" t="n">
        <v>4.5</v>
      </c>
      <c r="K446" s="11" t="n">
        <v>3.7</v>
      </c>
      <c r="L446" s="12" t="n">
        <f aca="false">(J446-K446)/K446</f>
        <v>0.216216216216216</v>
      </c>
      <c r="M446" s="11" t="n">
        <v>0</v>
      </c>
      <c r="N446" s="15" t="s">
        <v>263</v>
      </c>
      <c r="O446" s="11" t="n">
        <v>0</v>
      </c>
      <c r="P446" s="11" t="n">
        <v>0</v>
      </c>
      <c r="Q446" s="15" t="s">
        <v>117</v>
      </c>
      <c r="R446" s="15" t="s">
        <v>21</v>
      </c>
      <c r="S446" s="15" t="s">
        <v>268</v>
      </c>
      <c r="T446" s="15" t="s">
        <v>190</v>
      </c>
      <c r="U446" s="15" t="s">
        <v>303</v>
      </c>
      <c r="V446" s="15" t="s">
        <v>21</v>
      </c>
      <c r="W446" s="15" t="s">
        <v>214</v>
      </c>
      <c r="X446" s="15" t="s">
        <v>92</v>
      </c>
    </row>
    <row r="447" customFormat="false" ht="23.85" hidden="false" customHeight="false" outlineLevel="0" collapsed="false">
      <c r="A447" s="7" t="s">
        <v>858</v>
      </c>
      <c r="B447" s="14" t="s">
        <v>244</v>
      </c>
      <c r="C447" s="14" t="s">
        <v>362</v>
      </c>
      <c r="D447" s="14" t="s">
        <v>81</v>
      </c>
      <c r="E447" s="14" t="s">
        <v>50</v>
      </c>
      <c r="F447" s="14" t="s">
        <v>233</v>
      </c>
      <c r="G447" s="14" t="s">
        <v>419</v>
      </c>
      <c r="H447" s="14" t="n">
        <v>2002</v>
      </c>
      <c r="I447" s="9" t="n">
        <v>221</v>
      </c>
      <c r="J447" s="9" t="n">
        <v>166.2</v>
      </c>
      <c r="K447" s="9" t="n">
        <v>127.2</v>
      </c>
      <c r="L447" s="13" t="n">
        <f aca="false">(J447-K447)/K447</f>
        <v>0.306603773584906</v>
      </c>
      <c r="M447" s="9" t="n">
        <v>8.2</v>
      </c>
      <c r="N447" s="14" t="s">
        <v>134</v>
      </c>
      <c r="O447" s="9" t="n">
        <v>3.6</v>
      </c>
      <c r="P447" s="9" t="n">
        <v>0</v>
      </c>
      <c r="Q447" s="14" t="s">
        <v>117</v>
      </c>
      <c r="R447" s="14" t="s">
        <v>21</v>
      </c>
      <c r="S447" s="14" t="s">
        <v>247</v>
      </c>
      <c r="T447" s="14" t="s">
        <v>88</v>
      </c>
      <c r="U447" s="14" t="s">
        <v>281</v>
      </c>
      <c r="V447" s="14" t="s">
        <v>21</v>
      </c>
      <c r="W447" s="14" t="s">
        <v>129</v>
      </c>
      <c r="X447" s="14" t="s">
        <v>140</v>
      </c>
    </row>
    <row r="448" customFormat="false" ht="23.85" hidden="false" customHeight="false" outlineLevel="0" collapsed="false">
      <c r="A448" s="10" t="s">
        <v>859</v>
      </c>
      <c r="B448" s="15" t="s">
        <v>251</v>
      </c>
      <c r="C448" s="15" t="s">
        <v>391</v>
      </c>
      <c r="D448" s="15" t="s">
        <v>177</v>
      </c>
      <c r="E448" s="15" t="s">
        <v>44</v>
      </c>
      <c r="F448" s="15" t="s">
        <v>178</v>
      </c>
      <c r="G448" s="15" t="s">
        <v>392</v>
      </c>
      <c r="H448" s="15" t="n">
        <v>2011</v>
      </c>
      <c r="I448" s="11" t="n">
        <v>207</v>
      </c>
      <c r="J448" s="11" t="n">
        <v>75.3</v>
      </c>
      <c r="K448" s="11" t="n">
        <v>68.4</v>
      </c>
      <c r="L448" s="12" t="n">
        <f aca="false">(J448-K448)/K448</f>
        <v>0.100877192982456</v>
      </c>
      <c r="M448" s="11" t="n">
        <v>68.8</v>
      </c>
      <c r="N448" s="15" t="s">
        <v>84</v>
      </c>
      <c r="O448" s="11" t="n">
        <v>13.8</v>
      </c>
      <c r="P448" s="11" t="n">
        <v>1349</v>
      </c>
      <c r="Q448" s="15" t="s">
        <v>85</v>
      </c>
      <c r="R448" s="15" t="s">
        <v>860</v>
      </c>
      <c r="S448" s="15" t="s">
        <v>213</v>
      </c>
      <c r="T448" s="15" t="s">
        <v>190</v>
      </c>
      <c r="U448" s="15" t="s">
        <v>182</v>
      </c>
      <c r="V448" s="15" t="s">
        <v>21</v>
      </c>
      <c r="W448" s="15" t="s">
        <v>148</v>
      </c>
      <c r="X448" s="15" t="s">
        <v>140</v>
      </c>
    </row>
    <row r="449" customFormat="false" ht="23.85" hidden="false" customHeight="false" outlineLevel="0" collapsed="false">
      <c r="A449" s="7" t="s">
        <v>861</v>
      </c>
      <c r="B449" s="14" t="s">
        <v>255</v>
      </c>
      <c r="C449" s="14" t="s">
        <v>206</v>
      </c>
      <c r="D449" s="14" t="s">
        <v>81</v>
      </c>
      <c r="E449" s="14" t="s">
        <v>38</v>
      </c>
      <c r="F449" s="14" t="s">
        <v>50</v>
      </c>
      <c r="G449" s="14" t="s">
        <v>201</v>
      </c>
      <c r="H449" s="14" t="n">
        <v>2011</v>
      </c>
      <c r="I449" s="9" t="n">
        <v>60</v>
      </c>
      <c r="J449" s="9" t="n">
        <v>35.9</v>
      </c>
      <c r="K449" s="9" t="n">
        <v>26</v>
      </c>
      <c r="L449" s="13" t="n">
        <f aca="false">(J449-K449)/K449</f>
        <v>0.380769230769231</v>
      </c>
      <c r="M449" s="9" t="n">
        <v>13.6</v>
      </c>
      <c r="N449" s="14" t="s">
        <v>263</v>
      </c>
      <c r="O449" s="9" t="n">
        <v>3</v>
      </c>
      <c r="P449" s="9" t="n">
        <v>0</v>
      </c>
      <c r="Q449" s="14" t="s">
        <v>117</v>
      </c>
      <c r="R449" s="14" t="s">
        <v>21</v>
      </c>
      <c r="S449" s="14" t="s">
        <v>189</v>
      </c>
      <c r="T449" s="14" t="s">
        <v>88</v>
      </c>
      <c r="U449" s="14" t="s">
        <v>303</v>
      </c>
      <c r="V449" s="14" t="s">
        <v>21</v>
      </c>
      <c r="W449" s="14" t="s">
        <v>148</v>
      </c>
      <c r="X449" s="14" t="s">
        <v>92</v>
      </c>
    </row>
    <row r="450" customFormat="false" ht="23.85" hidden="false" customHeight="false" outlineLevel="0" collapsed="false">
      <c r="A450" s="10" t="s">
        <v>862</v>
      </c>
      <c r="B450" s="15" t="s">
        <v>260</v>
      </c>
      <c r="C450" s="15" t="s">
        <v>362</v>
      </c>
      <c r="D450" s="15" t="s">
        <v>81</v>
      </c>
      <c r="E450" s="15" t="s">
        <v>35</v>
      </c>
      <c r="F450" s="15" t="s">
        <v>47</v>
      </c>
      <c r="G450" s="15" t="s">
        <v>284</v>
      </c>
      <c r="H450" s="15" t="n">
        <v>1994</v>
      </c>
      <c r="I450" s="11" t="n">
        <v>19</v>
      </c>
      <c r="J450" s="11" t="n">
        <v>5.3</v>
      </c>
      <c r="K450" s="11" t="n">
        <v>3.4</v>
      </c>
      <c r="L450" s="12" t="n">
        <f aca="false">(J450-K450)/K450</f>
        <v>0.558823529411765</v>
      </c>
      <c r="M450" s="11" t="n">
        <v>1.9</v>
      </c>
      <c r="N450" s="15" t="s">
        <v>116</v>
      </c>
      <c r="O450" s="11" t="n">
        <v>0.7</v>
      </c>
      <c r="P450" s="11" t="n">
        <v>0</v>
      </c>
      <c r="Q450" s="15" t="s">
        <v>117</v>
      </c>
      <c r="R450" s="15" t="s">
        <v>21</v>
      </c>
      <c r="S450" s="15" t="s">
        <v>268</v>
      </c>
      <c r="T450" s="15" t="s">
        <v>108</v>
      </c>
      <c r="U450" s="15" t="s">
        <v>182</v>
      </c>
      <c r="V450" s="15" t="s">
        <v>21</v>
      </c>
      <c r="W450" s="15" t="s">
        <v>249</v>
      </c>
      <c r="X450" s="15" t="s">
        <v>92</v>
      </c>
    </row>
    <row r="451" customFormat="false" ht="23.85" hidden="false" customHeight="false" outlineLevel="0" collapsed="false">
      <c r="A451" s="7" t="s">
        <v>863</v>
      </c>
      <c r="B451" s="14" t="s">
        <v>265</v>
      </c>
      <c r="C451" s="14" t="s">
        <v>790</v>
      </c>
      <c r="D451" s="14" t="s">
        <v>239</v>
      </c>
      <c r="E451" s="14" t="s">
        <v>35</v>
      </c>
      <c r="F451" s="14" t="s">
        <v>44</v>
      </c>
      <c r="G451" s="14" t="s">
        <v>218</v>
      </c>
      <c r="H451" s="14" t="n">
        <v>2014</v>
      </c>
      <c r="I451" s="9" t="n">
        <v>191</v>
      </c>
      <c r="J451" s="9" t="n">
        <v>67.3</v>
      </c>
      <c r="K451" s="9" t="n">
        <v>43.4</v>
      </c>
      <c r="L451" s="13" t="n">
        <f aca="false">(J451-K451)/K451</f>
        <v>0.550691244239631</v>
      </c>
      <c r="M451" s="9" t="n">
        <v>270</v>
      </c>
      <c r="N451" s="14" t="s">
        <v>134</v>
      </c>
      <c r="O451" s="9" t="n">
        <v>154.6</v>
      </c>
      <c r="P451" s="9" t="n">
        <v>476</v>
      </c>
      <c r="Q451" s="14" t="s">
        <v>117</v>
      </c>
      <c r="R451" s="14" t="s">
        <v>21</v>
      </c>
      <c r="S451" s="14" t="s">
        <v>459</v>
      </c>
      <c r="T451" s="14" t="s">
        <v>190</v>
      </c>
      <c r="U451" s="14" t="s">
        <v>289</v>
      </c>
      <c r="V451" s="14" t="s">
        <v>21</v>
      </c>
      <c r="W451" s="14" t="s">
        <v>183</v>
      </c>
      <c r="X451" s="14" t="s">
        <v>120</v>
      </c>
    </row>
    <row r="452" customFormat="false" ht="23.85" hidden="false" customHeight="false" outlineLevel="0" collapsed="false">
      <c r="A452" s="10" t="s">
        <v>864</v>
      </c>
      <c r="B452" s="15" t="s">
        <v>270</v>
      </c>
      <c r="C452" s="15" t="s">
        <v>351</v>
      </c>
      <c r="D452" s="15" t="s">
        <v>96</v>
      </c>
      <c r="E452" s="15" t="s">
        <v>44</v>
      </c>
      <c r="F452" s="15" t="s">
        <v>82</v>
      </c>
      <c r="G452" s="15" t="s">
        <v>228</v>
      </c>
      <c r="H452" s="15" t="n">
        <v>2015</v>
      </c>
      <c r="I452" s="11" t="n">
        <v>175</v>
      </c>
      <c r="J452" s="11" t="n">
        <v>89.4</v>
      </c>
      <c r="K452" s="11" t="n">
        <v>61</v>
      </c>
      <c r="L452" s="12" t="n">
        <f aca="false">(J452-K452)/K452</f>
        <v>0.465573770491803</v>
      </c>
      <c r="M452" s="11" t="n">
        <v>67.4</v>
      </c>
      <c r="N452" s="15" t="s">
        <v>134</v>
      </c>
      <c r="O452" s="11" t="n">
        <v>18.7</v>
      </c>
      <c r="P452" s="11" t="n">
        <v>0</v>
      </c>
      <c r="Q452" s="15" t="s">
        <v>117</v>
      </c>
      <c r="R452" s="15" t="s">
        <v>21</v>
      </c>
      <c r="S452" s="15" t="s">
        <v>189</v>
      </c>
      <c r="T452" s="15" t="s">
        <v>108</v>
      </c>
      <c r="U452" s="15" t="s">
        <v>195</v>
      </c>
      <c r="V452" s="15" t="s">
        <v>21</v>
      </c>
      <c r="W452" s="15" t="s">
        <v>148</v>
      </c>
      <c r="X452" s="15" t="s">
        <v>92</v>
      </c>
    </row>
    <row r="453" customFormat="false" ht="23.85" hidden="false" customHeight="false" outlineLevel="0" collapsed="false">
      <c r="A453" s="7" t="s">
        <v>865</v>
      </c>
      <c r="B453" s="14" t="s">
        <v>274</v>
      </c>
      <c r="C453" s="14" t="s">
        <v>227</v>
      </c>
      <c r="D453" s="14" t="s">
        <v>96</v>
      </c>
      <c r="E453" s="14" t="s">
        <v>47</v>
      </c>
      <c r="F453" s="14" t="s">
        <v>38</v>
      </c>
      <c r="G453" s="14" t="s">
        <v>151</v>
      </c>
      <c r="H453" s="14" t="n">
        <v>2004</v>
      </c>
      <c r="I453" s="9" t="n">
        <v>10</v>
      </c>
      <c r="J453" s="9" t="n">
        <v>4.2</v>
      </c>
      <c r="K453" s="9" t="n">
        <v>2.8</v>
      </c>
      <c r="L453" s="13" t="n">
        <f aca="false">(J453-K453)/K453</f>
        <v>0.5</v>
      </c>
      <c r="M453" s="9" t="n">
        <v>115</v>
      </c>
      <c r="N453" s="14" t="s">
        <v>125</v>
      </c>
      <c r="O453" s="9" t="n">
        <v>48.9</v>
      </c>
      <c r="P453" s="9" t="n">
        <v>62</v>
      </c>
      <c r="Q453" s="14" t="s">
        <v>85</v>
      </c>
      <c r="R453" s="14" t="s">
        <v>866</v>
      </c>
      <c r="S453" s="14" t="s">
        <v>180</v>
      </c>
      <c r="T453" s="14" t="s">
        <v>181</v>
      </c>
      <c r="U453" s="14" t="s">
        <v>248</v>
      </c>
      <c r="V453" s="14" t="s">
        <v>21</v>
      </c>
      <c r="W453" s="14" t="s">
        <v>148</v>
      </c>
      <c r="X453" s="14" t="s">
        <v>140</v>
      </c>
    </row>
    <row r="454" customFormat="false" ht="23.85" hidden="false" customHeight="false" outlineLevel="0" collapsed="false">
      <c r="A454" s="10" t="s">
        <v>867</v>
      </c>
      <c r="B454" s="15" t="s">
        <v>279</v>
      </c>
      <c r="C454" s="15" t="s">
        <v>266</v>
      </c>
      <c r="D454" s="15" t="s">
        <v>199</v>
      </c>
      <c r="E454" s="15" t="s">
        <v>44</v>
      </c>
      <c r="F454" s="15" t="s">
        <v>178</v>
      </c>
      <c r="G454" s="15" t="s">
        <v>419</v>
      </c>
      <c r="H454" s="15" t="n">
        <v>1993</v>
      </c>
      <c r="I454" s="11" t="n">
        <v>10</v>
      </c>
      <c r="J454" s="11" t="n">
        <v>2.8</v>
      </c>
      <c r="K454" s="11" t="n">
        <v>1.9</v>
      </c>
      <c r="L454" s="12" t="n">
        <f aca="false">(J454-K454)/K454</f>
        <v>0.473684210526316</v>
      </c>
      <c r="M454" s="11" t="n">
        <v>0</v>
      </c>
      <c r="N454" s="15" t="s">
        <v>294</v>
      </c>
      <c r="O454" s="11" t="n">
        <v>0</v>
      </c>
      <c r="P454" s="11" t="n">
        <v>0</v>
      </c>
      <c r="Q454" s="15" t="s">
        <v>117</v>
      </c>
      <c r="R454" s="15" t="s">
        <v>21</v>
      </c>
      <c r="S454" s="15" t="s">
        <v>268</v>
      </c>
      <c r="T454" s="15" t="s">
        <v>88</v>
      </c>
      <c r="U454" s="15" t="s">
        <v>235</v>
      </c>
      <c r="V454" s="15" t="s">
        <v>21</v>
      </c>
      <c r="W454" s="15" t="s">
        <v>139</v>
      </c>
      <c r="X454" s="15" t="s">
        <v>92</v>
      </c>
    </row>
    <row r="455" customFormat="false" ht="23.85" hidden="false" customHeight="false" outlineLevel="0" collapsed="false">
      <c r="A455" s="7" t="s">
        <v>868</v>
      </c>
      <c r="B455" s="14" t="s">
        <v>283</v>
      </c>
      <c r="C455" s="14" t="s">
        <v>217</v>
      </c>
      <c r="D455" s="14" t="s">
        <v>96</v>
      </c>
      <c r="E455" s="14" t="s">
        <v>38</v>
      </c>
      <c r="F455" s="14" t="s">
        <v>233</v>
      </c>
      <c r="G455" s="14" t="s">
        <v>392</v>
      </c>
      <c r="H455" s="14" t="n">
        <v>1999</v>
      </c>
      <c r="I455" s="9" t="n">
        <v>15</v>
      </c>
      <c r="J455" s="9" t="n">
        <v>3.7</v>
      </c>
      <c r="K455" s="9" t="n">
        <v>2.3</v>
      </c>
      <c r="L455" s="13" t="n">
        <f aca="false">(J455-K455)/K455</f>
        <v>0.608695652173913</v>
      </c>
      <c r="M455" s="9" t="n">
        <v>157.6</v>
      </c>
      <c r="N455" s="14" t="s">
        <v>263</v>
      </c>
      <c r="O455" s="9" t="n">
        <v>59.7</v>
      </c>
      <c r="P455" s="9" t="n">
        <v>18</v>
      </c>
      <c r="Q455" s="14" t="s">
        <v>117</v>
      </c>
      <c r="R455" s="14" t="s">
        <v>21</v>
      </c>
      <c r="S455" s="14" t="s">
        <v>203</v>
      </c>
      <c r="T455" s="14" t="s">
        <v>181</v>
      </c>
      <c r="U455" s="14" t="s">
        <v>281</v>
      </c>
      <c r="V455" s="14" t="s">
        <v>21</v>
      </c>
      <c r="W455" s="14" t="s">
        <v>111</v>
      </c>
      <c r="X455" s="14" t="s">
        <v>92</v>
      </c>
    </row>
    <row r="456" customFormat="false" ht="23.85" hidden="false" customHeight="false" outlineLevel="0" collapsed="false">
      <c r="A456" s="10" t="s">
        <v>869</v>
      </c>
      <c r="B456" s="15" t="s">
        <v>286</v>
      </c>
      <c r="C456" s="15" t="s">
        <v>348</v>
      </c>
      <c r="D456" s="15" t="s">
        <v>272</v>
      </c>
      <c r="E456" s="15" t="s">
        <v>47</v>
      </c>
      <c r="F456" s="15" t="s">
        <v>38</v>
      </c>
      <c r="G456" s="15" t="s">
        <v>228</v>
      </c>
      <c r="H456" s="15" t="n">
        <v>1991</v>
      </c>
      <c r="I456" s="11" t="n">
        <v>3829</v>
      </c>
      <c r="J456" s="11" t="n">
        <v>1013.7</v>
      </c>
      <c r="K456" s="11" t="n">
        <v>615.6</v>
      </c>
      <c r="L456" s="12" t="n">
        <f aca="false">(J456-K456)/K456</f>
        <v>0.646686159844055</v>
      </c>
      <c r="M456" s="11" t="n">
        <v>0</v>
      </c>
      <c r="N456" s="15" t="s">
        <v>294</v>
      </c>
      <c r="O456" s="11" t="n">
        <v>0</v>
      </c>
      <c r="P456" s="11" t="n">
        <v>0</v>
      </c>
      <c r="Q456" s="15" t="s">
        <v>117</v>
      </c>
      <c r="R456" s="15" t="s">
        <v>21</v>
      </c>
      <c r="S456" s="15" t="s">
        <v>307</v>
      </c>
      <c r="T456" s="15" t="s">
        <v>108</v>
      </c>
      <c r="U456" s="15" t="s">
        <v>303</v>
      </c>
      <c r="V456" s="15" t="s">
        <v>21</v>
      </c>
      <c r="W456" s="15" t="s">
        <v>101</v>
      </c>
      <c r="X456" s="15" t="s">
        <v>92</v>
      </c>
    </row>
    <row r="457" customFormat="false" ht="23.85" hidden="false" customHeight="false" outlineLevel="0" collapsed="false">
      <c r="A457" s="7" t="s">
        <v>870</v>
      </c>
      <c r="B457" s="14" t="s">
        <v>291</v>
      </c>
      <c r="C457" s="14" t="s">
        <v>466</v>
      </c>
      <c r="D457" s="14" t="s">
        <v>96</v>
      </c>
      <c r="E457" s="14" t="s">
        <v>47</v>
      </c>
      <c r="F457" s="14" t="s">
        <v>223</v>
      </c>
      <c r="G457" s="14" t="s">
        <v>276</v>
      </c>
      <c r="H457" s="14" t="n">
        <v>2014</v>
      </c>
      <c r="I457" s="9" t="n">
        <v>77</v>
      </c>
      <c r="J457" s="9" t="n">
        <v>44.4</v>
      </c>
      <c r="K457" s="9" t="n">
        <v>30.1</v>
      </c>
      <c r="L457" s="13" t="n">
        <f aca="false">(J457-K457)/K457</f>
        <v>0.475083056478405</v>
      </c>
      <c r="M457" s="9" t="n">
        <v>34.5</v>
      </c>
      <c r="N457" s="14" t="s">
        <v>84</v>
      </c>
      <c r="O457" s="9" t="n">
        <v>7.4</v>
      </c>
      <c r="P457" s="9" t="n">
        <v>705</v>
      </c>
      <c r="Q457" s="14" t="s">
        <v>85</v>
      </c>
      <c r="R457" s="14" t="s">
        <v>871</v>
      </c>
      <c r="S457" s="14" t="s">
        <v>233</v>
      </c>
      <c r="T457" s="14" t="s">
        <v>88</v>
      </c>
      <c r="U457" s="14" t="s">
        <v>195</v>
      </c>
      <c r="V457" s="14" t="s">
        <v>21</v>
      </c>
      <c r="W457" s="14" t="s">
        <v>129</v>
      </c>
      <c r="X457" s="14" t="s">
        <v>120</v>
      </c>
    </row>
    <row r="458" customFormat="false" ht="23.85" hidden="false" customHeight="false" outlineLevel="0" collapsed="false">
      <c r="A458" s="10" t="s">
        <v>872</v>
      </c>
      <c r="B458" s="15" t="s">
        <v>293</v>
      </c>
      <c r="C458" s="15" t="s">
        <v>271</v>
      </c>
      <c r="D458" s="15" t="s">
        <v>272</v>
      </c>
      <c r="E458" s="15" t="s">
        <v>82</v>
      </c>
      <c r="F458" s="15" t="s">
        <v>38</v>
      </c>
      <c r="G458" s="15" t="s">
        <v>187</v>
      </c>
      <c r="H458" s="15" t="n">
        <v>1987</v>
      </c>
      <c r="I458" s="11" t="n">
        <v>533</v>
      </c>
      <c r="J458" s="11" t="n">
        <v>172.3</v>
      </c>
      <c r="K458" s="11" t="n">
        <v>142.7</v>
      </c>
      <c r="L458" s="12" t="n">
        <f aca="false">(J458-K458)/K458</f>
        <v>0.207428170988087</v>
      </c>
      <c r="M458" s="11" t="n">
        <v>53.8</v>
      </c>
      <c r="N458" s="15" t="s">
        <v>208</v>
      </c>
      <c r="O458" s="11" t="n">
        <v>14.1</v>
      </c>
      <c r="P458" s="11" t="n">
        <v>0</v>
      </c>
      <c r="Q458" s="15" t="s">
        <v>117</v>
      </c>
      <c r="R458" s="15" t="s">
        <v>21</v>
      </c>
      <c r="S458" s="15" t="s">
        <v>459</v>
      </c>
      <c r="T458" s="15" t="s">
        <v>190</v>
      </c>
      <c r="U458" s="15" t="s">
        <v>281</v>
      </c>
      <c r="V458" s="15" t="s">
        <v>21</v>
      </c>
      <c r="W458" s="15" t="s">
        <v>91</v>
      </c>
      <c r="X458" s="15" t="s">
        <v>92</v>
      </c>
    </row>
    <row r="459" customFormat="false" ht="23.85" hidden="false" customHeight="false" outlineLevel="0" collapsed="false">
      <c r="A459" s="7" t="s">
        <v>873</v>
      </c>
      <c r="B459" s="14" t="s">
        <v>296</v>
      </c>
      <c r="C459" s="14" t="s">
        <v>186</v>
      </c>
      <c r="D459" s="14" t="s">
        <v>81</v>
      </c>
      <c r="E459" s="14" t="s">
        <v>44</v>
      </c>
      <c r="F459" s="14" t="s">
        <v>38</v>
      </c>
      <c r="G459" s="14" t="s">
        <v>133</v>
      </c>
      <c r="H459" s="14" t="n">
        <v>2014</v>
      </c>
      <c r="I459" s="9" t="n">
        <v>38</v>
      </c>
      <c r="J459" s="9" t="n">
        <v>32.1</v>
      </c>
      <c r="K459" s="9" t="n">
        <v>23.4</v>
      </c>
      <c r="L459" s="13" t="n">
        <f aca="false">(J459-K459)/K459</f>
        <v>0.371794871794872</v>
      </c>
      <c r="M459" s="9" t="n">
        <v>0</v>
      </c>
      <c r="N459" s="14" t="s">
        <v>84</v>
      </c>
      <c r="O459" s="9" t="n">
        <v>0</v>
      </c>
      <c r="P459" s="9" t="n">
        <v>466</v>
      </c>
      <c r="Q459" s="14" t="s">
        <v>85</v>
      </c>
      <c r="R459" s="14" t="s">
        <v>874</v>
      </c>
      <c r="S459" s="14" t="s">
        <v>180</v>
      </c>
      <c r="T459" s="14" t="s">
        <v>181</v>
      </c>
      <c r="U459" s="14" t="s">
        <v>195</v>
      </c>
      <c r="V459" s="14" t="s">
        <v>21</v>
      </c>
      <c r="W459" s="14" t="s">
        <v>214</v>
      </c>
      <c r="X459" s="14" t="s">
        <v>120</v>
      </c>
    </row>
    <row r="460" customFormat="false" ht="15" hidden="false" customHeight="false" outlineLevel="0" collapsed="false">
      <c r="A460" s="10" t="s">
        <v>875</v>
      </c>
      <c r="B460" s="15" t="s">
        <v>298</v>
      </c>
      <c r="C460" s="15" t="s">
        <v>186</v>
      </c>
      <c r="D460" s="15" t="s">
        <v>81</v>
      </c>
      <c r="E460" s="15" t="s">
        <v>50</v>
      </c>
      <c r="F460" s="15" t="s">
        <v>233</v>
      </c>
      <c r="G460" s="15" t="s">
        <v>151</v>
      </c>
      <c r="H460" s="15" t="n">
        <v>2015</v>
      </c>
      <c r="I460" s="11" t="n">
        <v>14</v>
      </c>
      <c r="J460" s="11" t="n">
        <v>10.8</v>
      </c>
      <c r="K460" s="11" t="n">
        <v>7.8</v>
      </c>
      <c r="L460" s="12" t="n">
        <f aca="false">(J460-K460)/K460</f>
        <v>0.384615384615385</v>
      </c>
      <c r="M460" s="11" t="n">
        <v>49.6</v>
      </c>
      <c r="N460" s="15" t="s">
        <v>134</v>
      </c>
      <c r="O460" s="11" t="n">
        <v>29.3</v>
      </c>
      <c r="P460" s="11" t="n">
        <v>0</v>
      </c>
      <c r="Q460" s="15" t="s">
        <v>117</v>
      </c>
      <c r="R460" s="15" t="s">
        <v>21</v>
      </c>
      <c r="S460" s="15" t="s">
        <v>314</v>
      </c>
      <c r="T460" s="15" t="s">
        <v>181</v>
      </c>
      <c r="U460" s="15" t="s">
        <v>281</v>
      </c>
      <c r="V460" s="15" t="s">
        <v>21</v>
      </c>
      <c r="W460" s="15" t="s">
        <v>101</v>
      </c>
      <c r="X460" s="15" t="s">
        <v>140</v>
      </c>
    </row>
    <row r="461" customFormat="false" ht="23.85" hidden="false" customHeight="false" outlineLevel="0" collapsed="false">
      <c r="A461" s="7" t="s">
        <v>876</v>
      </c>
      <c r="B461" s="14" t="s">
        <v>300</v>
      </c>
      <c r="C461" s="14" t="s">
        <v>261</v>
      </c>
      <c r="D461" s="14" t="s">
        <v>177</v>
      </c>
      <c r="E461" s="14" t="s">
        <v>35</v>
      </c>
      <c r="F461" s="14" t="s">
        <v>44</v>
      </c>
      <c r="G461" s="14" t="s">
        <v>212</v>
      </c>
      <c r="H461" s="14" t="n">
        <v>2013</v>
      </c>
      <c r="I461" s="9" t="n">
        <v>41</v>
      </c>
      <c r="J461" s="9" t="n">
        <v>10.3</v>
      </c>
      <c r="K461" s="9" t="n">
        <v>8.4</v>
      </c>
      <c r="L461" s="13" t="n">
        <f aca="false">(J461-K461)/K461</f>
        <v>0.226190476190476</v>
      </c>
      <c r="M461" s="9" t="n">
        <v>40.7</v>
      </c>
      <c r="N461" s="14" t="s">
        <v>294</v>
      </c>
      <c r="O461" s="9" t="n">
        <v>22.7</v>
      </c>
      <c r="P461" s="9" t="n">
        <v>0</v>
      </c>
      <c r="Q461" s="14" t="s">
        <v>117</v>
      </c>
      <c r="R461" s="14" t="s">
        <v>21</v>
      </c>
      <c r="S461" s="14" t="s">
        <v>258</v>
      </c>
      <c r="T461" s="14" t="s">
        <v>190</v>
      </c>
      <c r="U461" s="14" t="s">
        <v>289</v>
      </c>
      <c r="V461" s="14" t="s">
        <v>21</v>
      </c>
      <c r="W461" s="14" t="s">
        <v>214</v>
      </c>
      <c r="X461" s="14" t="s">
        <v>140</v>
      </c>
    </row>
    <row r="462" customFormat="false" ht="23.85" hidden="false" customHeight="false" outlineLevel="0" collapsed="false">
      <c r="A462" s="10" t="s">
        <v>877</v>
      </c>
      <c r="B462" s="15" t="s">
        <v>305</v>
      </c>
      <c r="C462" s="15" t="s">
        <v>206</v>
      </c>
      <c r="D462" s="15" t="s">
        <v>81</v>
      </c>
      <c r="E462" s="15" t="s">
        <v>47</v>
      </c>
      <c r="F462" s="15" t="s">
        <v>82</v>
      </c>
      <c r="G462" s="15" t="s">
        <v>201</v>
      </c>
      <c r="H462" s="15" t="n">
        <v>2021</v>
      </c>
      <c r="I462" s="11" t="n">
        <v>1253</v>
      </c>
      <c r="J462" s="11" t="n">
        <v>559.6</v>
      </c>
      <c r="K462" s="11" t="n">
        <v>350.3</v>
      </c>
      <c r="L462" s="12" t="n">
        <f aca="false">(J462-K462)/K462</f>
        <v>0.597487867542107</v>
      </c>
      <c r="M462" s="11" t="n">
        <v>0</v>
      </c>
      <c r="N462" s="15" t="s">
        <v>188</v>
      </c>
      <c r="O462" s="11" t="n">
        <v>0</v>
      </c>
      <c r="P462" s="11" t="n">
        <v>0</v>
      </c>
      <c r="Q462" s="15" t="s">
        <v>117</v>
      </c>
      <c r="R462" s="15" t="s">
        <v>21</v>
      </c>
      <c r="S462" s="15" t="s">
        <v>233</v>
      </c>
      <c r="T462" s="15" t="s">
        <v>108</v>
      </c>
      <c r="U462" s="15" t="s">
        <v>195</v>
      </c>
      <c r="V462" s="15" t="s">
        <v>21</v>
      </c>
      <c r="W462" s="15" t="s">
        <v>148</v>
      </c>
      <c r="X462" s="15" t="s">
        <v>92</v>
      </c>
    </row>
    <row r="463" customFormat="false" ht="23.85" hidden="false" customHeight="false" outlineLevel="0" collapsed="false">
      <c r="A463" s="7" t="s">
        <v>878</v>
      </c>
      <c r="B463" s="14" t="s">
        <v>309</v>
      </c>
      <c r="C463" s="14" t="s">
        <v>540</v>
      </c>
      <c r="D463" s="14" t="s">
        <v>239</v>
      </c>
      <c r="E463" s="14" t="s">
        <v>38</v>
      </c>
      <c r="F463" s="14" t="s">
        <v>233</v>
      </c>
      <c r="G463" s="14" t="s">
        <v>276</v>
      </c>
      <c r="H463" s="14" t="n">
        <v>1985</v>
      </c>
      <c r="I463" s="9" t="n">
        <v>2279</v>
      </c>
      <c r="J463" s="9" t="n">
        <v>511.5</v>
      </c>
      <c r="K463" s="9" t="n">
        <v>375.4</v>
      </c>
      <c r="L463" s="13" t="n">
        <f aca="false">(J463-K463)/K463</f>
        <v>0.362546616941929</v>
      </c>
      <c r="M463" s="9" t="n">
        <v>410.2</v>
      </c>
      <c r="N463" s="14" t="s">
        <v>294</v>
      </c>
      <c r="O463" s="9" t="n">
        <v>88</v>
      </c>
      <c r="P463" s="9" t="n">
        <v>7256</v>
      </c>
      <c r="Q463" s="14" t="s">
        <v>117</v>
      </c>
      <c r="R463" s="14" t="s">
        <v>21</v>
      </c>
      <c r="S463" s="14" t="s">
        <v>218</v>
      </c>
      <c r="T463" s="14" t="s">
        <v>88</v>
      </c>
      <c r="U463" s="14" t="s">
        <v>289</v>
      </c>
      <c r="V463" s="14" t="s">
        <v>21</v>
      </c>
      <c r="W463" s="14" t="s">
        <v>214</v>
      </c>
      <c r="X463" s="14" t="s">
        <v>92</v>
      </c>
    </row>
    <row r="464" customFormat="false" ht="23.85" hidden="false" customHeight="false" outlineLevel="0" collapsed="false">
      <c r="A464" s="10" t="s">
        <v>879</v>
      </c>
      <c r="B464" s="15" t="s">
        <v>312</v>
      </c>
      <c r="C464" s="15" t="s">
        <v>448</v>
      </c>
      <c r="D464" s="15" t="s">
        <v>272</v>
      </c>
      <c r="E464" s="15" t="s">
        <v>50</v>
      </c>
      <c r="F464" s="15" t="s">
        <v>35</v>
      </c>
      <c r="G464" s="15" t="s">
        <v>218</v>
      </c>
      <c r="H464" s="15" t="n">
        <v>2004</v>
      </c>
      <c r="I464" s="11" t="n">
        <v>104</v>
      </c>
      <c r="J464" s="11" t="n">
        <v>39.5</v>
      </c>
      <c r="K464" s="11" t="n">
        <v>32.1</v>
      </c>
      <c r="L464" s="12" t="n">
        <f aca="false">(J464-K464)/K464</f>
        <v>0.230529595015576</v>
      </c>
      <c r="M464" s="11" t="n">
        <v>115.9</v>
      </c>
      <c r="N464" s="15" t="s">
        <v>134</v>
      </c>
      <c r="O464" s="11" t="n">
        <v>39.5</v>
      </c>
      <c r="P464" s="11" t="n">
        <v>609</v>
      </c>
      <c r="Q464" s="15" t="s">
        <v>117</v>
      </c>
      <c r="R464" s="15" t="s">
        <v>21</v>
      </c>
      <c r="S464" s="15" t="s">
        <v>180</v>
      </c>
      <c r="T464" s="15" t="s">
        <v>181</v>
      </c>
      <c r="U464" s="15" t="s">
        <v>303</v>
      </c>
      <c r="V464" s="15" t="s">
        <v>21</v>
      </c>
      <c r="W464" s="15" t="s">
        <v>277</v>
      </c>
      <c r="X464" s="15" t="s">
        <v>140</v>
      </c>
    </row>
    <row r="465" customFormat="false" ht="23.85" hidden="false" customHeight="false" outlineLevel="0" collapsed="false">
      <c r="A465" s="7" t="s">
        <v>880</v>
      </c>
      <c r="B465" s="14" t="s">
        <v>316</v>
      </c>
      <c r="C465" s="14" t="s">
        <v>372</v>
      </c>
      <c r="D465" s="14" t="s">
        <v>81</v>
      </c>
      <c r="E465" s="14" t="s">
        <v>47</v>
      </c>
      <c r="F465" s="14" t="s">
        <v>82</v>
      </c>
      <c r="G465" s="14" t="s">
        <v>179</v>
      </c>
      <c r="H465" s="14" t="n">
        <v>2012</v>
      </c>
      <c r="I465" s="9" t="n">
        <v>250</v>
      </c>
      <c r="J465" s="9" t="n">
        <v>79.7</v>
      </c>
      <c r="K465" s="9" t="n">
        <v>51.2</v>
      </c>
      <c r="L465" s="13" t="n">
        <f aca="false">(J465-K465)/K465</f>
        <v>0.556640625</v>
      </c>
      <c r="M465" s="9" t="n">
        <v>46.5</v>
      </c>
      <c r="N465" s="14" t="s">
        <v>208</v>
      </c>
      <c r="O465" s="9" t="n">
        <v>21.7</v>
      </c>
      <c r="P465" s="9" t="n">
        <v>0</v>
      </c>
      <c r="Q465" s="14" t="s">
        <v>117</v>
      </c>
      <c r="R465" s="14" t="s">
        <v>21</v>
      </c>
      <c r="S465" s="14" t="s">
        <v>247</v>
      </c>
      <c r="T465" s="14" t="s">
        <v>88</v>
      </c>
      <c r="U465" s="14" t="s">
        <v>219</v>
      </c>
      <c r="V465" s="14" t="s">
        <v>21</v>
      </c>
      <c r="W465" s="14" t="s">
        <v>183</v>
      </c>
      <c r="X465" s="14" t="s">
        <v>92</v>
      </c>
    </row>
    <row r="466" customFormat="false" ht="23.85" hidden="false" customHeight="false" outlineLevel="0" collapsed="false">
      <c r="A466" s="10" t="s">
        <v>881</v>
      </c>
      <c r="B466" s="15" t="s">
        <v>319</v>
      </c>
      <c r="C466" s="15" t="s">
        <v>466</v>
      </c>
      <c r="D466" s="15" t="s">
        <v>96</v>
      </c>
      <c r="E466" s="15" t="s">
        <v>44</v>
      </c>
      <c r="F466" s="15" t="s">
        <v>38</v>
      </c>
      <c r="G466" s="15" t="s">
        <v>262</v>
      </c>
      <c r="H466" s="15" t="n">
        <v>2010</v>
      </c>
      <c r="I466" s="11" t="n">
        <v>10</v>
      </c>
      <c r="J466" s="11" t="n">
        <v>10.3</v>
      </c>
      <c r="K466" s="11" t="n">
        <v>7.8</v>
      </c>
      <c r="L466" s="12" t="n">
        <f aca="false">(J466-K466)/K466</f>
        <v>0.320512820512821</v>
      </c>
      <c r="M466" s="11" t="n">
        <v>6.1</v>
      </c>
      <c r="N466" s="15" t="s">
        <v>145</v>
      </c>
      <c r="O466" s="11" t="n">
        <v>2</v>
      </c>
      <c r="P466" s="11" t="n">
        <v>0</v>
      </c>
      <c r="Q466" s="15" t="s">
        <v>117</v>
      </c>
      <c r="R466" s="15" t="s">
        <v>21</v>
      </c>
      <c r="S466" s="15" t="s">
        <v>268</v>
      </c>
      <c r="T466" s="15" t="s">
        <v>88</v>
      </c>
      <c r="U466" s="15" t="s">
        <v>89</v>
      </c>
      <c r="V466" s="15" t="s">
        <v>21</v>
      </c>
      <c r="W466" s="15" t="s">
        <v>148</v>
      </c>
      <c r="X466" s="15" t="s">
        <v>92</v>
      </c>
    </row>
    <row r="467" customFormat="false" ht="15" hidden="false" customHeight="false" outlineLevel="0" collapsed="false">
      <c r="A467" s="7" t="s">
        <v>882</v>
      </c>
      <c r="B467" s="14" t="s">
        <v>321</v>
      </c>
      <c r="C467" s="14" t="s">
        <v>343</v>
      </c>
      <c r="D467" s="14" t="s">
        <v>96</v>
      </c>
      <c r="E467" s="14" t="s">
        <v>82</v>
      </c>
      <c r="F467" s="14" t="s">
        <v>178</v>
      </c>
      <c r="G467" s="14" t="s">
        <v>133</v>
      </c>
      <c r="H467" s="14" t="n">
        <v>2021</v>
      </c>
      <c r="I467" s="9" t="n">
        <v>2337</v>
      </c>
      <c r="J467" s="9" t="n">
        <v>522.5</v>
      </c>
      <c r="K467" s="9" t="n">
        <v>417.6</v>
      </c>
      <c r="L467" s="13" t="n">
        <f aca="false">(J467-K467)/K467</f>
        <v>0.251197318007663</v>
      </c>
      <c r="M467" s="9" t="n">
        <v>270.8</v>
      </c>
      <c r="N467" s="14" t="s">
        <v>134</v>
      </c>
      <c r="O467" s="9" t="n">
        <v>68.1</v>
      </c>
      <c r="P467" s="9" t="n">
        <v>6554</v>
      </c>
      <c r="Q467" s="14" t="s">
        <v>117</v>
      </c>
      <c r="R467" s="14" t="s">
        <v>21</v>
      </c>
      <c r="S467" s="14" t="s">
        <v>180</v>
      </c>
      <c r="T467" s="14" t="s">
        <v>190</v>
      </c>
      <c r="U467" s="14" t="s">
        <v>281</v>
      </c>
      <c r="V467" s="14" t="s">
        <v>21</v>
      </c>
      <c r="W467" s="14" t="s">
        <v>111</v>
      </c>
      <c r="X467" s="14" t="s">
        <v>92</v>
      </c>
    </row>
    <row r="468" customFormat="false" ht="23.85" hidden="false" customHeight="false" outlineLevel="0" collapsed="false">
      <c r="A468" s="10" t="s">
        <v>883</v>
      </c>
      <c r="B468" s="15" t="s">
        <v>323</v>
      </c>
      <c r="C468" s="15" t="s">
        <v>365</v>
      </c>
      <c r="D468" s="15" t="s">
        <v>177</v>
      </c>
      <c r="E468" s="15" t="s">
        <v>38</v>
      </c>
      <c r="F468" s="15" t="s">
        <v>178</v>
      </c>
      <c r="G468" s="15" t="s">
        <v>366</v>
      </c>
      <c r="H468" s="15" t="n">
        <v>2001</v>
      </c>
      <c r="I468" s="11" t="n">
        <v>25</v>
      </c>
      <c r="J468" s="11" t="n">
        <v>6.5</v>
      </c>
      <c r="K468" s="11" t="n">
        <v>5.1</v>
      </c>
      <c r="L468" s="12" t="n">
        <f aca="false">(J468-K468)/K468</f>
        <v>0.274509803921569</v>
      </c>
      <c r="M468" s="11" t="n">
        <v>0</v>
      </c>
      <c r="N468" s="15" t="s">
        <v>294</v>
      </c>
      <c r="O468" s="11" t="n">
        <v>0</v>
      </c>
      <c r="P468" s="11" t="n">
        <v>0</v>
      </c>
      <c r="Q468" s="15" t="s">
        <v>117</v>
      </c>
      <c r="R468" s="15" t="s">
        <v>21</v>
      </c>
      <c r="S468" s="15" t="s">
        <v>203</v>
      </c>
      <c r="T468" s="15" t="s">
        <v>181</v>
      </c>
      <c r="U468" s="15" t="s">
        <v>303</v>
      </c>
      <c r="V468" s="15" t="s">
        <v>21</v>
      </c>
      <c r="W468" s="15" t="s">
        <v>148</v>
      </c>
      <c r="X468" s="15" t="s">
        <v>120</v>
      </c>
    </row>
    <row r="469" customFormat="false" ht="23.85" hidden="false" customHeight="false" outlineLevel="0" collapsed="false">
      <c r="A469" s="7" t="s">
        <v>884</v>
      </c>
      <c r="B469" s="14" t="s">
        <v>326</v>
      </c>
      <c r="C469" s="14" t="s">
        <v>357</v>
      </c>
      <c r="D469" s="14" t="s">
        <v>177</v>
      </c>
      <c r="E469" s="14" t="s">
        <v>35</v>
      </c>
      <c r="F469" s="14" t="s">
        <v>200</v>
      </c>
      <c r="G469" s="14" t="s">
        <v>224</v>
      </c>
      <c r="H469" s="14" t="n">
        <v>1999</v>
      </c>
      <c r="I469" s="9" t="n">
        <v>304</v>
      </c>
      <c r="J469" s="9" t="n">
        <v>160.5</v>
      </c>
      <c r="K469" s="9" t="n">
        <v>111.3</v>
      </c>
      <c r="L469" s="13" t="n">
        <f aca="false">(J469-K469)/K469</f>
        <v>0.442048517520216</v>
      </c>
      <c r="M469" s="9" t="n">
        <v>0.6</v>
      </c>
      <c r="N469" s="14" t="s">
        <v>145</v>
      </c>
      <c r="O469" s="9" t="n">
        <v>0.3</v>
      </c>
      <c r="P469" s="9" t="n">
        <v>0</v>
      </c>
      <c r="Q469" s="14" t="s">
        <v>117</v>
      </c>
      <c r="R469" s="14" t="s">
        <v>21</v>
      </c>
      <c r="S469" s="14" t="s">
        <v>233</v>
      </c>
      <c r="T469" s="14" t="s">
        <v>181</v>
      </c>
      <c r="U469" s="14" t="s">
        <v>182</v>
      </c>
      <c r="V469" s="14" t="s">
        <v>21</v>
      </c>
      <c r="W469" s="14" t="s">
        <v>91</v>
      </c>
      <c r="X469" s="14" t="s">
        <v>140</v>
      </c>
    </row>
    <row r="470" customFormat="false" ht="23.85" hidden="false" customHeight="false" outlineLevel="0" collapsed="false">
      <c r="A470" s="10" t="s">
        <v>885</v>
      </c>
      <c r="B470" s="15" t="s">
        <v>329</v>
      </c>
      <c r="C470" s="15" t="s">
        <v>790</v>
      </c>
      <c r="D470" s="15" t="s">
        <v>239</v>
      </c>
      <c r="E470" s="15" t="s">
        <v>35</v>
      </c>
      <c r="F470" s="15" t="s">
        <v>82</v>
      </c>
      <c r="G470" s="15" t="s">
        <v>179</v>
      </c>
      <c r="H470" s="15" t="n">
        <v>1989</v>
      </c>
      <c r="I470" s="11" t="n">
        <v>50</v>
      </c>
      <c r="J470" s="11" t="n">
        <v>19.1</v>
      </c>
      <c r="K470" s="11" t="n">
        <v>16.5</v>
      </c>
      <c r="L470" s="12" t="n">
        <f aca="false">(J470-K470)/K470</f>
        <v>0.157575757575758</v>
      </c>
      <c r="M470" s="11" t="n">
        <v>111.6</v>
      </c>
      <c r="N470" s="15" t="s">
        <v>208</v>
      </c>
      <c r="O470" s="11" t="n">
        <v>40.8</v>
      </c>
      <c r="P470" s="11" t="n">
        <v>197</v>
      </c>
      <c r="Q470" s="15" t="s">
        <v>117</v>
      </c>
      <c r="R470" s="15" t="s">
        <v>21</v>
      </c>
      <c r="S470" s="15" t="s">
        <v>203</v>
      </c>
      <c r="T470" s="15" t="s">
        <v>88</v>
      </c>
      <c r="U470" s="15" t="s">
        <v>195</v>
      </c>
      <c r="V470" s="15" t="s">
        <v>21</v>
      </c>
      <c r="W470" s="15" t="s">
        <v>277</v>
      </c>
      <c r="X470" s="15" t="s">
        <v>92</v>
      </c>
    </row>
    <row r="471" customFormat="false" ht="23.85" hidden="false" customHeight="false" outlineLevel="0" collapsed="false">
      <c r="A471" s="7" t="s">
        <v>886</v>
      </c>
      <c r="B471" s="14" t="s">
        <v>331</v>
      </c>
      <c r="C471" s="14" t="s">
        <v>217</v>
      </c>
      <c r="D471" s="14" t="s">
        <v>96</v>
      </c>
      <c r="E471" s="14" t="s">
        <v>35</v>
      </c>
      <c r="F471" s="14" t="s">
        <v>44</v>
      </c>
      <c r="G471" s="14" t="s">
        <v>228</v>
      </c>
      <c r="H471" s="14" t="n">
        <v>1992</v>
      </c>
      <c r="I471" s="9" t="n">
        <v>896</v>
      </c>
      <c r="J471" s="9" t="n">
        <v>203.2</v>
      </c>
      <c r="K471" s="9" t="n">
        <v>130</v>
      </c>
      <c r="L471" s="13" t="n">
        <f aca="false">(J471-K471)/K471</f>
        <v>0.563076923076923</v>
      </c>
      <c r="M471" s="9" t="n">
        <v>17.7</v>
      </c>
      <c r="N471" s="14" t="s">
        <v>193</v>
      </c>
      <c r="O471" s="9" t="n">
        <v>7.2</v>
      </c>
      <c r="P471" s="9" t="n">
        <v>0</v>
      </c>
      <c r="Q471" s="14" t="s">
        <v>117</v>
      </c>
      <c r="R471" s="14" t="s">
        <v>21</v>
      </c>
      <c r="S471" s="14" t="s">
        <v>314</v>
      </c>
      <c r="T471" s="14" t="s">
        <v>181</v>
      </c>
      <c r="U471" s="14" t="s">
        <v>219</v>
      </c>
      <c r="V471" s="14" t="s">
        <v>21</v>
      </c>
      <c r="W471" s="14" t="s">
        <v>148</v>
      </c>
      <c r="X471" s="14" t="s">
        <v>120</v>
      </c>
    </row>
    <row r="472" customFormat="false" ht="23.85" hidden="false" customHeight="false" outlineLevel="0" collapsed="false">
      <c r="A472" s="10" t="s">
        <v>887</v>
      </c>
      <c r="B472" s="15" t="s">
        <v>333</v>
      </c>
      <c r="C472" s="15" t="s">
        <v>372</v>
      </c>
      <c r="D472" s="15" t="s">
        <v>81</v>
      </c>
      <c r="E472" s="15" t="s">
        <v>38</v>
      </c>
      <c r="F472" s="15" t="s">
        <v>47</v>
      </c>
      <c r="G472" s="15" t="s">
        <v>218</v>
      </c>
      <c r="H472" s="15" t="n">
        <v>1993</v>
      </c>
      <c r="I472" s="11" t="n">
        <v>40</v>
      </c>
      <c r="J472" s="11" t="n">
        <v>22.6</v>
      </c>
      <c r="K472" s="11" t="n">
        <v>19.1</v>
      </c>
      <c r="L472" s="12" t="n">
        <f aca="false">(J472-K472)/K472</f>
        <v>0.183246073298429</v>
      </c>
      <c r="M472" s="11" t="n">
        <v>172.2</v>
      </c>
      <c r="N472" s="15" t="s">
        <v>145</v>
      </c>
      <c r="O472" s="11" t="n">
        <v>66.6</v>
      </c>
      <c r="P472" s="11" t="n">
        <v>342</v>
      </c>
      <c r="Q472" s="15" t="s">
        <v>117</v>
      </c>
      <c r="R472" s="15" t="s">
        <v>21</v>
      </c>
      <c r="S472" s="15" t="s">
        <v>459</v>
      </c>
      <c r="T472" s="15" t="s">
        <v>190</v>
      </c>
      <c r="U472" s="15" t="s">
        <v>248</v>
      </c>
      <c r="V472" s="15" t="s">
        <v>21</v>
      </c>
      <c r="W472" s="15" t="s">
        <v>249</v>
      </c>
      <c r="X472" s="15" t="s">
        <v>92</v>
      </c>
    </row>
    <row r="473" customFormat="false" ht="23.85" hidden="false" customHeight="false" outlineLevel="0" collapsed="false">
      <c r="A473" s="7" t="s">
        <v>888</v>
      </c>
      <c r="B473" s="14" t="s">
        <v>335</v>
      </c>
      <c r="C473" s="14" t="s">
        <v>261</v>
      </c>
      <c r="D473" s="14" t="s">
        <v>177</v>
      </c>
      <c r="E473" s="14" t="s">
        <v>50</v>
      </c>
      <c r="F473" s="14" t="s">
        <v>47</v>
      </c>
      <c r="G473" s="14" t="s">
        <v>179</v>
      </c>
      <c r="H473" s="14" t="n">
        <v>1998</v>
      </c>
      <c r="I473" s="9" t="n">
        <v>1798</v>
      </c>
      <c r="J473" s="9" t="n">
        <v>415.4</v>
      </c>
      <c r="K473" s="9" t="n">
        <v>361.4</v>
      </c>
      <c r="L473" s="13" t="n">
        <f aca="false">(J473-K473)/K473</f>
        <v>0.149418926397344</v>
      </c>
      <c r="M473" s="9" t="n">
        <v>156.3</v>
      </c>
      <c r="N473" s="14" t="s">
        <v>263</v>
      </c>
      <c r="O473" s="9" t="n">
        <v>70.2</v>
      </c>
      <c r="P473" s="9" t="n">
        <v>5030</v>
      </c>
      <c r="Q473" s="14" t="s">
        <v>117</v>
      </c>
      <c r="R473" s="14" t="s">
        <v>21</v>
      </c>
      <c r="S473" s="14" t="s">
        <v>302</v>
      </c>
      <c r="T473" s="14" t="s">
        <v>108</v>
      </c>
      <c r="U473" s="14" t="s">
        <v>182</v>
      </c>
      <c r="V473" s="14" t="s">
        <v>21</v>
      </c>
      <c r="W473" s="14" t="s">
        <v>277</v>
      </c>
      <c r="X473" s="14" t="s">
        <v>92</v>
      </c>
    </row>
    <row r="474" customFormat="false" ht="23.85" hidden="false" customHeight="false" outlineLevel="0" collapsed="false">
      <c r="A474" s="10" t="s">
        <v>889</v>
      </c>
      <c r="B474" s="15" t="s">
        <v>337</v>
      </c>
      <c r="C474" s="15" t="s">
        <v>520</v>
      </c>
      <c r="D474" s="15" t="s">
        <v>239</v>
      </c>
      <c r="E474" s="15" t="s">
        <v>47</v>
      </c>
      <c r="F474" s="15" t="s">
        <v>50</v>
      </c>
      <c r="G474" s="15" t="s">
        <v>234</v>
      </c>
      <c r="H474" s="15" t="n">
        <v>2018</v>
      </c>
      <c r="I474" s="11" t="n">
        <v>192</v>
      </c>
      <c r="J474" s="11" t="n">
        <v>91.5</v>
      </c>
      <c r="K474" s="11" t="n">
        <v>59.2</v>
      </c>
      <c r="L474" s="12" t="n">
        <f aca="false">(J474-K474)/K474</f>
        <v>0.545608108108108</v>
      </c>
      <c r="M474" s="11" t="n">
        <v>0</v>
      </c>
      <c r="N474" s="15" t="s">
        <v>263</v>
      </c>
      <c r="O474" s="11" t="n">
        <v>0</v>
      </c>
      <c r="P474" s="11" t="n">
        <v>0</v>
      </c>
      <c r="Q474" s="15" t="s">
        <v>117</v>
      </c>
      <c r="R474" s="15" t="s">
        <v>21</v>
      </c>
      <c r="S474" s="15" t="s">
        <v>302</v>
      </c>
      <c r="T474" s="15" t="s">
        <v>190</v>
      </c>
      <c r="U474" s="15" t="s">
        <v>182</v>
      </c>
      <c r="V474" s="15" t="s">
        <v>21</v>
      </c>
      <c r="W474" s="15" t="s">
        <v>111</v>
      </c>
      <c r="X474" s="15" t="s">
        <v>120</v>
      </c>
    </row>
    <row r="475" customFormat="false" ht="23.85" hidden="false" customHeight="false" outlineLevel="0" collapsed="false">
      <c r="A475" s="7" t="s">
        <v>890</v>
      </c>
      <c r="B475" s="14" t="s">
        <v>340</v>
      </c>
      <c r="C475" s="14" t="s">
        <v>206</v>
      </c>
      <c r="D475" s="14" t="s">
        <v>81</v>
      </c>
      <c r="E475" s="14" t="s">
        <v>38</v>
      </c>
      <c r="F475" s="14" t="s">
        <v>223</v>
      </c>
      <c r="G475" s="14" t="s">
        <v>207</v>
      </c>
      <c r="H475" s="14" t="n">
        <v>2006</v>
      </c>
      <c r="I475" s="9" t="n">
        <v>25</v>
      </c>
      <c r="J475" s="9" t="n">
        <v>16</v>
      </c>
      <c r="K475" s="9" t="n">
        <v>15.1</v>
      </c>
      <c r="L475" s="13" t="n">
        <f aca="false">(J475-K475)/K475</f>
        <v>0.0596026490066225</v>
      </c>
      <c r="M475" s="9" t="n">
        <v>9.8</v>
      </c>
      <c r="N475" s="14" t="s">
        <v>84</v>
      </c>
      <c r="O475" s="9" t="n">
        <v>4.3</v>
      </c>
      <c r="P475" s="9" t="n">
        <v>175</v>
      </c>
      <c r="Q475" s="14" t="s">
        <v>85</v>
      </c>
      <c r="R475" s="14" t="s">
        <v>891</v>
      </c>
      <c r="S475" s="14" t="s">
        <v>194</v>
      </c>
      <c r="T475" s="14" t="s">
        <v>181</v>
      </c>
      <c r="U475" s="14" t="s">
        <v>281</v>
      </c>
      <c r="V475" s="14" t="s">
        <v>21</v>
      </c>
      <c r="W475" s="14" t="s">
        <v>183</v>
      </c>
      <c r="X475" s="14" t="s">
        <v>140</v>
      </c>
    </row>
    <row r="476" customFormat="false" ht="23.85" hidden="false" customHeight="false" outlineLevel="0" collapsed="false">
      <c r="A476" s="10" t="s">
        <v>892</v>
      </c>
      <c r="B476" s="15" t="s">
        <v>342</v>
      </c>
      <c r="C476" s="15" t="s">
        <v>410</v>
      </c>
      <c r="D476" s="15" t="s">
        <v>199</v>
      </c>
      <c r="E476" s="15" t="s">
        <v>38</v>
      </c>
      <c r="F476" s="15" t="s">
        <v>47</v>
      </c>
      <c r="G476" s="15" t="s">
        <v>133</v>
      </c>
      <c r="H476" s="15" t="n">
        <v>2002</v>
      </c>
      <c r="I476" s="11" t="n">
        <v>16</v>
      </c>
      <c r="J476" s="11" t="n">
        <v>6.8</v>
      </c>
      <c r="K476" s="11" t="n">
        <v>6.3</v>
      </c>
      <c r="L476" s="12" t="n">
        <f aca="false">(J476-K476)/K476</f>
        <v>0.0793650793650794</v>
      </c>
      <c r="M476" s="11" t="n">
        <v>0</v>
      </c>
      <c r="N476" s="15" t="s">
        <v>263</v>
      </c>
      <c r="O476" s="11" t="n">
        <v>0</v>
      </c>
      <c r="P476" s="11" t="n">
        <v>0</v>
      </c>
      <c r="Q476" s="15" t="s">
        <v>117</v>
      </c>
      <c r="R476" s="15" t="s">
        <v>21</v>
      </c>
      <c r="S476" s="15" t="s">
        <v>247</v>
      </c>
      <c r="T476" s="15" t="s">
        <v>181</v>
      </c>
      <c r="U476" s="15" t="s">
        <v>248</v>
      </c>
      <c r="V476" s="15" t="s">
        <v>21</v>
      </c>
      <c r="W476" s="15" t="s">
        <v>148</v>
      </c>
      <c r="X476" s="15" t="s">
        <v>120</v>
      </c>
    </row>
    <row r="477" customFormat="false" ht="23.85" hidden="false" customHeight="false" outlineLevel="0" collapsed="false">
      <c r="A477" s="7" t="s">
        <v>893</v>
      </c>
      <c r="B477" s="14" t="s">
        <v>345</v>
      </c>
      <c r="C477" s="14" t="s">
        <v>198</v>
      </c>
      <c r="D477" s="14" t="s">
        <v>199</v>
      </c>
      <c r="E477" s="14" t="s">
        <v>47</v>
      </c>
      <c r="F477" s="14" t="s">
        <v>35</v>
      </c>
      <c r="G477" s="14" t="s">
        <v>253</v>
      </c>
      <c r="H477" s="14" t="n">
        <v>2010</v>
      </c>
      <c r="I477" s="9" t="n">
        <v>274</v>
      </c>
      <c r="J477" s="9" t="n">
        <v>293</v>
      </c>
      <c r="K477" s="9" t="n">
        <v>188.4</v>
      </c>
      <c r="L477" s="13" t="n">
        <f aca="false">(J477-K477)/K477</f>
        <v>0.5552016985138</v>
      </c>
      <c r="M477" s="9" t="n">
        <v>22.8</v>
      </c>
      <c r="N477" s="14" t="s">
        <v>84</v>
      </c>
      <c r="O477" s="9" t="n">
        <v>5.4</v>
      </c>
      <c r="P477" s="9" t="n">
        <v>4406</v>
      </c>
      <c r="Q477" s="14" t="s">
        <v>85</v>
      </c>
      <c r="R477" s="14" t="s">
        <v>894</v>
      </c>
      <c r="S477" s="14" t="s">
        <v>180</v>
      </c>
      <c r="T477" s="14" t="s">
        <v>108</v>
      </c>
      <c r="U477" s="14" t="s">
        <v>281</v>
      </c>
      <c r="V477" s="14" t="s">
        <v>21</v>
      </c>
      <c r="W477" s="14" t="s">
        <v>91</v>
      </c>
      <c r="X477" s="14" t="s">
        <v>120</v>
      </c>
    </row>
    <row r="478" customFormat="false" ht="23.85" hidden="false" customHeight="false" outlineLevel="0" collapsed="false">
      <c r="A478" s="10" t="s">
        <v>895</v>
      </c>
      <c r="B478" s="15" t="s">
        <v>347</v>
      </c>
      <c r="C478" s="15" t="s">
        <v>495</v>
      </c>
      <c r="D478" s="15" t="s">
        <v>199</v>
      </c>
      <c r="E478" s="15" t="s">
        <v>44</v>
      </c>
      <c r="F478" s="15" t="s">
        <v>35</v>
      </c>
      <c r="G478" s="15" t="s">
        <v>276</v>
      </c>
      <c r="H478" s="15" t="n">
        <v>1992</v>
      </c>
      <c r="I478" s="11" t="n">
        <v>105</v>
      </c>
      <c r="J478" s="11" t="n">
        <v>27</v>
      </c>
      <c r="K478" s="11" t="n">
        <v>20.4</v>
      </c>
      <c r="L478" s="12" t="n">
        <f aca="false">(J478-K478)/K478</f>
        <v>0.323529411764706</v>
      </c>
      <c r="M478" s="11" t="n">
        <v>4.1</v>
      </c>
      <c r="N478" s="15" t="s">
        <v>193</v>
      </c>
      <c r="O478" s="11" t="n">
        <v>1</v>
      </c>
      <c r="P478" s="11" t="n">
        <v>0</v>
      </c>
      <c r="Q478" s="15" t="s">
        <v>117</v>
      </c>
      <c r="R478" s="15" t="s">
        <v>21</v>
      </c>
      <c r="S478" s="15" t="s">
        <v>247</v>
      </c>
      <c r="T478" s="15" t="s">
        <v>190</v>
      </c>
      <c r="U478" s="15" t="s">
        <v>182</v>
      </c>
      <c r="V478" s="15" t="s">
        <v>21</v>
      </c>
      <c r="W478" s="15" t="s">
        <v>111</v>
      </c>
      <c r="X478" s="15" t="s">
        <v>120</v>
      </c>
    </row>
    <row r="479" customFormat="false" ht="15" hidden="false" customHeight="false" outlineLevel="0" collapsed="false">
      <c r="A479" s="7" t="s">
        <v>896</v>
      </c>
      <c r="B479" s="14" t="s">
        <v>350</v>
      </c>
      <c r="C479" s="14" t="s">
        <v>435</v>
      </c>
      <c r="D479" s="14" t="s">
        <v>239</v>
      </c>
      <c r="E479" s="14" t="s">
        <v>82</v>
      </c>
      <c r="F479" s="14" t="s">
        <v>178</v>
      </c>
      <c r="G479" s="14" t="s">
        <v>419</v>
      </c>
      <c r="H479" s="14" t="n">
        <v>1992</v>
      </c>
      <c r="I479" s="9" t="n">
        <v>234</v>
      </c>
      <c r="J479" s="9" t="n">
        <v>239.7</v>
      </c>
      <c r="K479" s="9" t="n">
        <v>157.6</v>
      </c>
      <c r="L479" s="13" t="n">
        <f aca="false">(J479-K479)/K479</f>
        <v>0.520939086294416</v>
      </c>
      <c r="M479" s="9" t="n">
        <v>1.9</v>
      </c>
      <c r="N479" s="14" t="s">
        <v>134</v>
      </c>
      <c r="O479" s="9" t="n">
        <v>0.6</v>
      </c>
      <c r="P479" s="9" t="n">
        <v>0</v>
      </c>
      <c r="Q479" s="14" t="s">
        <v>117</v>
      </c>
      <c r="R479" s="14" t="s">
        <v>21</v>
      </c>
      <c r="S479" s="14" t="s">
        <v>307</v>
      </c>
      <c r="T479" s="14" t="s">
        <v>181</v>
      </c>
      <c r="U479" s="14" t="s">
        <v>303</v>
      </c>
      <c r="V479" s="14" t="s">
        <v>21</v>
      </c>
      <c r="W479" s="14" t="s">
        <v>214</v>
      </c>
      <c r="X479" s="14" t="s">
        <v>92</v>
      </c>
    </row>
    <row r="480" customFormat="false" ht="23.85" hidden="false" customHeight="false" outlineLevel="0" collapsed="false">
      <c r="A480" s="10" t="s">
        <v>897</v>
      </c>
      <c r="B480" s="15" t="s">
        <v>353</v>
      </c>
      <c r="C480" s="15" t="s">
        <v>301</v>
      </c>
      <c r="D480" s="15" t="s">
        <v>199</v>
      </c>
      <c r="E480" s="15" t="s">
        <v>44</v>
      </c>
      <c r="F480" s="15" t="s">
        <v>233</v>
      </c>
      <c r="G480" s="15" t="s">
        <v>392</v>
      </c>
      <c r="H480" s="15" t="n">
        <v>2015</v>
      </c>
      <c r="I480" s="11" t="n">
        <v>535</v>
      </c>
      <c r="J480" s="11" t="n">
        <v>164.9</v>
      </c>
      <c r="K480" s="11" t="n">
        <v>138.1</v>
      </c>
      <c r="L480" s="12" t="n">
        <f aca="false">(J480-K480)/K480</f>
        <v>0.1940622737147</v>
      </c>
      <c r="M480" s="11" t="n">
        <v>2.6</v>
      </c>
      <c r="N480" s="15" t="s">
        <v>145</v>
      </c>
      <c r="O480" s="11" t="n">
        <v>1.3</v>
      </c>
      <c r="P480" s="11" t="n">
        <v>0</v>
      </c>
      <c r="Q480" s="15" t="s">
        <v>117</v>
      </c>
      <c r="R480" s="15" t="s">
        <v>21</v>
      </c>
      <c r="S480" s="15" t="s">
        <v>247</v>
      </c>
      <c r="T480" s="15" t="s">
        <v>190</v>
      </c>
      <c r="U480" s="15" t="s">
        <v>182</v>
      </c>
      <c r="V480" s="15" t="s">
        <v>21</v>
      </c>
      <c r="W480" s="15" t="s">
        <v>91</v>
      </c>
      <c r="X480" s="15" t="s">
        <v>140</v>
      </c>
    </row>
    <row r="481" customFormat="false" ht="23.85" hidden="false" customHeight="false" outlineLevel="0" collapsed="false">
      <c r="A481" s="7" t="s">
        <v>898</v>
      </c>
      <c r="B481" s="14" t="s">
        <v>356</v>
      </c>
      <c r="C481" s="14" t="s">
        <v>343</v>
      </c>
      <c r="D481" s="14" t="s">
        <v>96</v>
      </c>
      <c r="E481" s="14" t="s">
        <v>35</v>
      </c>
      <c r="F481" s="14" t="s">
        <v>47</v>
      </c>
      <c r="G481" s="14" t="s">
        <v>218</v>
      </c>
      <c r="H481" s="14" t="n">
        <v>2006</v>
      </c>
      <c r="I481" s="9" t="n">
        <v>91</v>
      </c>
      <c r="J481" s="9" t="n">
        <v>58.4</v>
      </c>
      <c r="K481" s="9" t="n">
        <v>43.5</v>
      </c>
      <c r="L481" s="13" t="n">
        <f aca="false">(J481-K481)/K481</f>
        <v>0.342528735632184</v>
      </c>
      <c r="M481" s="9" t="n">
        <v>36.7</v>
      </c>
      <c r="N481" s="14" t="s">
        <v>145</v>
      </c>
      <c r="O481" s="9" t="n">
        <v>17.7</v>
      </c>
      <c r="P481" s="9" t="n">
        <v>0</v>
      </c>
      <c r="Q481" s="14" t="s">
        <v>117</v>
      </c>
      <c r="R481" s="14" t="s">
        <v>21</v>
      </c>
      <c r="S481" s="14" t="s">
        <v>224</v>
      </c>
      <c r="T481" s="14" t="s">
        <v>190</v>
      </c>
      <c r="U481" s="14" t="s">
        <v>289</v>
      </c>
      <c r="V481" s="14" t="s">
        <v>21</v>
      </c>
      <c r="W481" s="14" t="s">
        <v>214</v>
      </c>
      <c r="X481" s="14" t="s">
        <v>140</v>
      </c>
    </row>
    <row r="482" customFormat="false" ht="23.85" hidden="false" customHeight="false" outlineLevel="0" collapsed="false">
      <c r="A482" s="10" t="s">
        <v>899</v>
      </c>
      <c r="B482" s="15" t="s">
        <v>359</v>
      </c>
      <c r="C482" s="15" t="s">
        <v>348</v>
      </c>
      <c r="D482" s="15" t="s">
        <v>272</v>
      </c>
      <c r="E482" s="15" t="s">
        <v>47</v>
      </c>
      <c r="F482" s="15" t="s">
        <v>178</v>
      </c>
      <c r="G482" s="15" t="s">
        <v>234</v>
      </c>
      <c r="H482" s="15" t="n">
        <v>2012</v>
      </c>
      <c r="I482" s="11" t="n">
        <v>26</v>
      </c>
      <c r="J482" s="11" t="n">
        <v>18.7</v>
      </c>
      <c r="K482" s="11" t="n">
        <v>17.1</v>
      </c>
      <c r="L482" s="12" t="n">
        <f aca="false">(J482-K482)/K482</f>
        <v>0.0935672514619882</v>
      </c>
      <c r="M482" s="11" t="n">
        <v>516.9</v>
      </c>
      <c r="N482" s="15" t="s">
        <v>125</v>
      </c>
      <c r="O482" s="11" t="n">
        <v>257.4</v>
      </c>
      <c r="P482" s="11" t="n">
        <v>124</v>
      </c>
      <c r="Q482" s="15" t="s">
        <v>85</v>
      </c>
      <c r="R482" s="15" t="s">
        <v>900</v>
      </c>
      <c r="S482" s="15" t="s">
        <v>194</v>
      </c>
      <c r="T482" s="15" t="s">
        <v>181</v>
      </c>
      <c r="U482" s="15" t="s">
        <v>235</v>
      </c>
      <c r="V482" s="15" t="s">
        <v>21</v>
      </c>
      <c r="W482" s="15" t="s">
        <v>129</v>
      </c>
      <c r="X482" s="15" t="s">
        <v>140</v>
      </c>
    </row>
    <row r="483" customFormat="false" ht="23.85" hidden="false" customHeight="false" outlineLevel="0" collapsed="false">
      <c r="A483" s="7" t="s">
        <v>901</v>
      </c>
      <c r="B483" s="14" t="s">
        <v>361</v>
      </c>
      <c r="C483" s="14" t="s">
        <v>327</v>
      </c>
      <c r="D483" s="14" t="s">
        <v>81</v>
      </c>
      <c r="E483" s="14" t="s">
        <v>35</v>
      </c>
      <c r="F483" s="14" t="s">
        <v>178</v>
      </c>
      <c r="G483" s="14" t="s">
        <v>179</v>
      </c>
      <c r="H483" s="14" t="n">
        <v>2017</v>
      </c>
      <c r="I483" s="9" t="n">
        <v>24</v>
      </c>
      <c r="J483" s="9" t="n">
        <v>10.1</v>
      </c>
      <c r="K483" s="9" t="n">
        <v>8.9</v>
      </c>
      <c r="L483" s="13" t="n">
        <f aca="false">(J483-K483)/K483</f>
        <v>0.134831460674157</v>
      </c>
      <c r="M483" s="9" t="n">
        <v>15.1</v>
      </c>
      <c r="N483" s="14" t="s">
        <v>84</v>
      </c>
      <c r="O483" s="9" t="n">
        <v>7.4</v>
      </c>
      <c r="P483" s="9" t="n">
        <v>94</v>
      </c>
      <c r="Q483" s="14" t="s">
        <v>85</v>
      </c>
      <c r="R483" s="14" t="s">
        <v>902</v>
      </c>
      <c r="S483" s="14" t="s">
        <v>459</v>
      </c>
      <c r="T483" s="14" t="s">
        <v>190</v>
      </c>
      <c r="U483" s="14" t="s">
        <v>248</v>
      </c>
      <c r="V483" s="14" t="s">
        <v>21</v>
      </c>
      <c r="W483" s="14" t="s">
        <v>129</v>
      </c>
      <c r="X483" s="14" t="s">
        <v>120</v>
      </c>
    </row>
    <row r="484" customFormat="false" ht="23.85" hidden="false" customHeight="false" outlineLevel="0" collapsed="false">
      <c r="A484" s="10" t="s">
        <v>903</v>
      </c>
      <c r="B484" s="15" t="s">
        <v>364</v>
      </c>
      <c r="C484" s="15" t="s">
        <v>427</v>
      </c>
      <c r="D484" s="15" t="s">
        <v>81</v>
      </c>
      <c r="E484" s="15" t="s">
        <v>44</v>
      </c>
      <c r="F484" s="15" t="s">
        <v>38</v>
      </c>
      <c r="G484" s="15" t="s">
        <v>133</v>
      </c>
      <c r="H484" s="15" t="n">
        <v>1999</v>
      </c>
      <c r="I484" s="11" t="n">
        <v>305</v>
      </c>
      <c r="J484" s="11" t="n">
        <v>249.2</v>
      </c>
      <c r="K484" s="11" t="n">
        <v>153.3</v>
      </c>
      <c r="L484" s="12" t="n">
        <f aca="false">(J484-K484)/K484</f>
        <v>0.625570776255708</v>
      </c>
      <c r="M484" s="11" t="n">
        <v>27.3</v>
      </c>
      <c r="N484" s="15" t="s">
        <v>145</v>
      </c>
      <c r="O484" s="11" t="n">
        <v>7.9</v>
      </c>
      <c r="P484" s="11" t="n">
        <v>0</v>
      </c>
      <c r="Q484" s="15" t="s">
        <v>117</v>
      </c>
      <c r="R484" s="15" t="s">
        <v>21</v>
      </c>
      <c r="S484" s="15" t="s">
        <v>459</v>
      </c>
      <c r="T484" s="15" t="s">
        <v>88</v>
      </c>
      <c r="U484" s="15" t="s">
        <v>182</v>
      </c>
      <c r="V484" s="15" t="s">
        <v>21</v>
      </c>
      <c r="W484" s="15" t="s">
        <v>111</v>
      </c>
      <c r="X484" s="15" t="s">
        <v>120</v>
      </c>
    </row>
    <row r="485" customFormat="false" ht="23.85" hidden="false" customHeight="false" outlineLevel="0" collapsed="false">
      <c r="A485" s="7" t="s">
        <v>904</v>
      </c>
      <c r="B485" s="14" t="s">
        <v>369</v>
      </c>
      <c r="C485" s="14" t="s">
        <v>404</v>
      </c>
      <c r="D485" s="14" t="s">
        <v>199</v>
      </c>
      <c r="E485" s="14" t="s">
        <v>50</v>
      </c>
      <c r="F485" s="14" t="s">
        <v>47</v>
      </c>
      <c r="G485" s="14" t="s">
        <v>234</v>
      </c>
      <c r="H485" s="14" t="n">
        <v>2003</v>
      </c>
      <c r="I485" s="9" t="n">
        <v>224</v>
      </c>
      <c r="J485" s="9" t="n">
        <v>65.7</v>
      </c>
      <c r="K485" s="9" t="n">
        <v>56.1</v>
      </c>
      <c r="L485" s="13" t="n">
        <f aca="false">(J485-K485)/K485</f>
        <v>0.171122994652406</v>
      </c>
      <c r="M485" s="9" t="n">
        <v>562.4</v>
      </c>
      <c r="N485" s="14" t="s">
        <v>188</v>
      </c>
      <c r="O485" s="9" t="n">
        <v>150.8</v>
      </c>
      <c r="P485" s="9" t="n">
        <v>869</v>
      </c>
      <c r="Q485" s="14" t="s">
        <v>117</v>
      </c>
      <c r="R485" s="14" t="s">
        <v>21</v>
      </c>
      <c r="S485" s="14" t="s">
        <v>180</v>
      </c>
      <c r="T485" s="14" t="s">
        <v>88</v>
      </c>
      <c r="U485" s="14" t="s">
        <v>303</v>
      </c>
      <c r="V485" s="14" t="s">
        <v>21</v>
      </c>
      <c r="W485" s="14" t="s">
        <v>148</v>
      </c>
      <c r="X485" s="14" t="s">
        <v>120</v>
      </c>
    </row>
    <row r="486" customFormat="false" ht="23.85" hidden="false" customHeight="false" outlineLevel="0" collapsed="false">
      <c r="A486" s="10" t="s">
        <v>905</v>
      </c>
      <c r="B486" s="15" t="s">
        <v>371</v>
      </c>
      <c r="C486" s="15" t="s">
        <v>222</v>
      </c>
      <c r="D486" s="15" t="s">
        <v>81</v>
      </c>
      <c r="E486" s="15" t="s">
        <v>82</v>
      </c>
      <c r="F486" s="15" t="s">
        <v>35</v>
      </c>
      <c r="G486" s="15" t="s">
        <v>201</v>
      </c>
      <c r="H486" s="15" t="n">
        <v>1985</v>
      </c>
      <c r="I486" s="11" t="n">
        <v>64</v>
      </c>
      <c r="J486" s="11" t="n">
        <v>21.6</v>
      </c>
      <c r="K486" s="11" t="n">
        <v>19.7</v>
      </c>
      <c r="L486" s="12" t="n">
        <f aca="false">(J486-K486)/K486</f>
        <v>0.0964467005076143</v>
      </c>
      <c r="M486" s="11" t="n">
        <v>33.2</v>
      </c>
      <c r="N486" s="15" t="s">
        <v>294</v>
      </c>
      <c r="O486" s="11" t="n">
        <v>7.2</v>
      </c>
      <c r="P486" s="11" t="n">
        <v>0</v>
      </c>
      <c r="Q486" s="15" t="s">
        <v>117</v>
      </c>
      <c r="R486" s="15" t="s">
        <v>21</v>
      </c>
      <c r="S486" s="15" t="s">
        <v>258</v>
      </c>
      <c r="T486" s="15" t="s">
        <v>190</v>
      </c>
      <c r="U486" s="15" t="s">
        <v>219</v>
      </c>
      <c r="V486" s="15" t="s">
        <v>21</v>
      </c>
      <c r="W486" s="15" t="s">
        <v>129</v>
      </c>
      <c r="X486" s="15" t="s">
        <v>92</v>
      </c>
    </row>
    <row r="487" customFormat="false" ht="23.85" hidden="false" customHeight="false" outlineLevel="0" collapsed="false">
      <c r="A487" s="7" t="s">
        <v>906</v>
      </c>
      <c r="B487" s="14" t="s">
        <v>374</v>
      </c>
      <c r="C487" s="14" t="s">
        <v>266</v>
      </c>
      <c r="D487" s="14" t="s">
        <v>199</v>
      </c>
      <c r="E487" s="14" t="s">
        <v>35</v>
      </c>
      <c r="F487" s="14" t="s">
        <v>82</v>
      </c>
      <c r="G487" s="14" t="s">
        <v>242</v>
      </c>
      <c r="H487" s="14" t="n">
        <v>2007</v>
      </c>
      <c r="I487" s="9" t="n">
        <v>44</v>
      </c>
      <c r="J487" s="9" t="n">
        <v>9.9</v>
      </c>
      <c r="K487" s="9" t="n">
        <v>7.5</v>
      </c>
      <c r="L487" s="13" t="n">
        <f aca="false">(J487-K487)/K487</f>
        <v>0.32</v>
      </c>
      <c r="M487" s="9" t="n">
        <v>18.8</v>
      </c>
      <c r="N487" s="14" t="s">
        <v>84</v>
      </c>
      <c r="O487" s="9" t="n">
        <v>6</v>
      </c>
      <c r="P487" s="9" t="n">
        <v>79</v>
      </c>
      <c r="Q487" s="14" t="s">
        <v>85</v>
      </c>
      <c r="R487" s="14" t="s">
        <v>907</v>
      </c>
      <c r="S487" s="14" t="s">
        <v>213</v>
      </c>
      <c r="T487" s="14" t="s">
        <v>181</v>
      </c>
      <c r="U487" s="14" t="s">
        <v>248</v>
      </c>
      <c r="V487" s="14" t="s">
        <v>21</v>
      </c>
      <c r="W487" s="14" t="s">
        <v>129</v>
      </c>
      <c r="X487" s="14" t="s">
        <v>120</v>
      </c>
    </row>
    <row r="488" customFormat="false" ht="23.85" hidden="false" customHeight="false" outlineLevel="0" collapsed="false">
      <c r="A488" s="10" t="s">
        <v>908</v>
      </c>
      <c r="B488" s="15" t="s">
        <v>376</v>
      </c>
      <c r="C488" s="15" t="s">
        <v>261</v>
      </c>
      <c r="D488" s="15" t="s">
        <v>177</v>
      </c>
      <c r="E488" s="15" t="s">
        <v>38</v>
      </c>
      <c r="F488" s="15" t="s">
        <v>200</v>
      </c>
      <c r="G488" s="15" t="s">
        <v>228</v>
      </c>
      <c r="H488" s="15" t="n">
        <v>2016</v>
      </c>
      <c r="I488" s="11" t="n">
        <v>899</v>
      </c>
      <c r="J488" s="11" t="n">
        <v>983.8</v>
      </c>
      <c r="K488" s="11" t="n">
        <v>866.8</v>
      </c>
      <c r="L488" s="12" t="n">
        <f aca="false">(J488-K488)/K488</f>
        <v>0.134979233964006</v>
      </c>
      <c r="M488" s="11" t="n">
        <v>58.1</v>
      </c>
      <c r="N488" s="15" t="s">
        <v>294</v>
      </c>
      <c r="O488" s="11" t="n">
        <v>16.1</v>
      </c>
      <c r="P488" s="11" t="n">
        <v>0</v>
      </c>
      <c r="Q488" s="15" t="s">
        <v>117</v>
      </c>
      <c r="R488" s="15" t="s">
        <v>21</v>
      </c>
      <c r="S488" s="15" t="s">
        <v>194</v>
      </c>
      <c r="T488" s="15" t="s">
        <v>88</v>
      </c>
      <c r="U488" s="15" t="s">
        <v>219</v>
      </c>
      <c r="V488" s="15" t="s">
        <v>21</v>
      </c>
      <c r="W488" s="15" t="s">
        <v>249</v>
      </c>
      <c r="X488" s="15" t="s">
        <v>140</v>
      </c>
    </row>
    <row r="489" customFormat="false" ht="15" hidden="false" customHeight="false" outlineLevel="0" collapsed="false">
      <c r="A489" s="7" t="s">
        <v>909</v>
      </c>
      <c r="B489" s="14" t="s">
        <v>378</v>
      </c>
      <c r="C489" s="14" t="s">
        <v>837</v>
      </c>
      <c r="D489" s="14" t="s">
        <v>239</v>
      </c>
      <c r="E489" s="14" t="s">
        <v>82</v>
      </c>
      <c r="F489" s="14" t="s">
        <v>223</v>
      </c>
      <c r="G489" s="14" t="s">
        <v>187</v>
      </c>
      <c r="H489" s="14" t="n">
        <v>2004</v>
      </c>
      <c r="I489" s="9" t="n">
        <v>62</v>
      </c>
      <c r="J489" s="9" t="n">
        <v>41.2</v>
      </c>
      <c r="K489" s="9" t="n">
        <v>25</v>
      </c>
      <c r="L489" s="13" t="n">
        <f aca="false">(J489-K489)/K489</f>
        <v>0.648</v>
      </c>
      <c r="M489" s="9" t="n">
        <v>861.3</v>
      </c>
      <c r="N489" s="14" t="s">
        <v>84</v>
      </c>
      <c r="O489" s="9" t="n">
        <v>367.5</v>
      </c>
      <c r="P489" s="9" t="n">
        <v>613</v>
      </c>
      <c r="Q489" s="14" t="s">
        <v>85</v>
      </c>
      <c r="R489" s="14" t="s">
        <v>910</v>
      </c>
      <c r="S489" s="14" t="s">
        <v>224</v>
      </c>
      <c r="T489" s="14" t="s">
        <v>181</v>
      </c>
      <c r="U489" s="14" t="s">
        <v>235</v>
      </c>
      <c r="V489" s="14" t="s">
        <v>21</v>
      </c>
      <c r="W489" s="14" t="s">
        <v>249</v>
      </c>
      <c r="X489" s="14" t="s">
        <v>140</v>
      </c>
    </row>
    <row r="490" customFormat="false" ht="23.85" hidden="false" customHeight="false" outlineLevel="0" collapsed="false">
      <c r="A490" s="10" t="s">
        <v>911</v>
      </c>
      <c r="B490" s="15" t="s">
        <v>380</v>
      </c>
      <c r="C490" s="15" t="s">
        <v>357</v>
      </c>
      <c r="D490" s="15" t="s">
        <v>177</v>
      </c>
      <c r="E490" s="15" t="s">
        <v>47</v>
      </c>
      <c r="F490" s="15" t="s">
        <v>50</v>
      </c>
      <c r="G490" s="15" t="s">
        <v>366</v>
      </c>
      <c r="H490" s="15" t="n">
        <v>2003</v>
      </c>
      <c r="I490" s="11" t="n">
        <v>179</v>
      </c>
      <c r="J490" s="11" t="n">
        <v>172.3</v>
      </c>
      <c r="K490" s="11" t="n">
        <v>139.8</v>
      </c>
      <c r="L490" s="12" t="n">
        <f aca="false">(J490-K490)/K490</f>
        <v>0.232474964234621</v>
      </c>
      <c r="M490" s="11" t="n">
        <v>16.7</v>
      </c>
      <c r="N490" s="15" t="s">
        <v>294</v>
      </c>
      <c r="O490" s="11" t="n">
        <v>3.7</v>
      </c>
      <c r="P490" s="11" t="n">
        <v>0</v>
      </c>
      <c r="Q490" s="15" t="s">
        <v>117</v>
      </c>
      <c r="R490" s="15" t="s">
        <v>21</v>
      </c>
      <c r="S490" s="15" t="s">
        <v>203</v>
      </c>
      <c r="T490" s="15" t="s">
        <v>108</v>
      </c>
      <c r="U490" s="15" t="s">
        <v>89</v>
      </c>
      <c r="V490" s="15" t="s">
        <v>21</v>
      </c>
      <c r="W490" s="15" t="s">
        <v>148</v>
      </c>
      <c r="X490" s="15" t="s">
        <v>140</v>
      </c>
    </row>
    <row r="491" customFormat="false" ht="15" hidden="false" customHeight="false" outlineLevel="0" collapsed="false">
      <c r="A491" s="7" t="s">
        <v>912</v>
      </c>
      <c r="B491" s="14" t="s">
        <v>383</v>
      </c>
      <c r="C491" s="14" t="s">
        <v>211</v>
      </c>
      <c r="D491" s="14" t="s">
        <v>96</v>
      </c>
      <c r="E491" s="14" t="s">
        <v>82</v>
      </c>
      <c r="F491" s="14" t="s">
        <v>178</v>
      </c>
      <c r="G491" s="14" t="s">
        <v>224</v>
      </c>
      <c r="H491" s="14" t="n">
        <v>1990</v>
      </c>
      <c r="I491" s="9" t="n">
        <v>1444</v>
      </c>
      <c r="J491" s="9" t="n">
        <v>420.2</v>
      </c>
      <c r="K491" s="9" t="n">
        <v>367.6</v>
      </c>
      <c r="L491" s="13" t="n">
        <f aca="false">(J491-K491)/K491</f>
        <v>0.143090315560392</v>
      </c>
      <c r="M491" s="9" t="n">
        <v>0</v>
      </c>
      <c r="N491" s="14" t="s">
        <v>134</v>
      </c>
      <c r="O491" s="9" t="n">
        <v>0</v>
      </c>
      <c r="P491" s="9" t="n">
        <v>0</v>
      </c>
      <c r="Q491" s="14" t="s">
        <v>117</v>
      </c>
      <c r="R491" s="14" t="s">
        <v>21</v>
      </c>
      <c r="S491" s="14" t="s">
        <v>258</v>
      </c>
      <c r="T491" s="14" t="s">
        <v>190</v>
      </c>
      <c r="U491" s="14" t="s">
        <v>89</v>
      </c>
      <c r="V491" s="14" t="s">
        <v>21</v>
      </c>
      <c r="W491" s="14" t="s">
        <v>277</v>
      </c>
      <c r="X491" s="14" t="s">
        <v>140</v>
      </c>
    </row>
    <row r="492" customFormat="false" ht="15" hidden="false" customHeight="false" outlineLevel="0" collapsed="false">
      <c r="A492" s="10" t="s">
        <v>913</v>
      </c>
      <c r="B492" s="15" t="s">
        <v>385</v>
      </c>
      <c r="C492" s="15" t="s">
        <v>211</v>
      </c>
      <c r="D492" s="15" t="s">
        <v>96</v>
      </c>
      <c r="E492" s="15" t="s">
        <v>50</v>
      </c>
      <c r="F492" s="15" t="s">
        <v>200</v>
      </c>
      <c r="G492" s="15" t="s">
        <v>284</v>
      </c>
      <c r="H492" s="15" t="n">
        <v>2004</v>
      </c>
      <c r="I492" s="11" t="n">
        <v>23</v>
      </c>
      <c r="J492" s="11" t="n">
        <v>16.4</v>
      </c>
      <c r="K492" s="11" t="n">
        <v>13.3</v>
      </c>
      <c r="L492" s="12" t="n">
        <f aca="false">(J492-K492)/K492</f>
        <v>0.233082706766917</v>
      </c>
      <c r="M492" s="11" t="n">
        <v>5.4</v>
      </c>
      <c r="N492" s="15" t="s">
        <v>145</v>
      </c>
      <c r="O492" s="11" t="n">
        <v>1.3</v>
      </c>
      <c r="P492" s="11" t="n">
        <v>0</v>
      </c>
      <c r="Q492" s="15" t="s">
        <v>117</v>
      </c>
      <c r="R492" s="15" t="s">
        <v>21</v>
      </c>
      <c r="S492" s="15" t="s">
        <v>218</v>
      </c>
      <c r="T492" s="15" t="s">
        <v>88</v>
      </c>
      <c r="U492" s="15" t="s">
        <v>281</v>
      </c>
      <c r="V492" s="15" t="s">
        <v>21</v>
      </c>
      <c r="W492" s="15" t="s">
        <v>91</v>
      </c>
      <c r="X492" s="15" t="s">
        <v>92</v>
      </c>
    </row>
    <row r="493" customFormat="false" ht="15" hidden="false" customHeight="false" outlineLevel="0" collapsed="false">
      <c r="A493" s="7" t="s">
        <v>914</v>
      </c>
      <c r="B493" s="14" t="s">
        <v>387</v>
      </c>
      <c r="C493" s="14" t="s">
        <v>176</v>
      </c>
      <c r="D493" s="14" t="s">
        <v>177</v>
      </c>
      <c r="E493" s="14" t="s">
        <v>50</v>
      </c>
      <c r="F493" s="14" t="s">
        <v>223</v>
      </c>
      <c r="G493" s="14" t="s">
        <v>242</v>
      </c>
      <c r="H493" s="14" t="n">
        <v>2007</v>
      </c>
      <c r="I493" s="9" t="n">
        <v>163</v>
      </c>
      <c r="J493" s="9" t="n">
        <v>68.8</v>
      </c>
      <c r="K493" s="9" t="n">
        <v>54.4</v>
      </c>
      <c r="L493" s="13" t="n">
        <f aca="false">(J493-K493)/K493</f>
        <v>0.264705882352941</v>
      </c>
      <c r="M493" s="9" t="n">
        <v>15.1</v>
      </c>
      <c r="N493" s="14" t="s">
        <v>134</v>
      </c>
      <c r="O493" s="9" t="n">
        <v>3.6</v>
      </c>
      <c r="P493" s="9" t="n">
        <v>0</v>
      </c>
      <c r="Q493" s="14" t="s">
        <v>117</v>
      </c>
      <c r="R493" s="14" t="s">
        <v>21</v>
      </c>
      <c r="S493" s="14" t="s">
        <v>258</v>
      </c>
      <c r="T493" s="14" t="s">
        <v>190</v>
      </c>
      <c r="U493" s="14" t="s">
        <v>219</v>
      </c>
      <c r="V493" s="14" t="s">
        <v>21</v>
      </c>
      <c r="W493" s="14" t="s">
        <v>214</v>
      </c>
      <c r="X493" s="14" t="s">
        <v>92</v>
      </c>
    </row>
    <row r="494" customFormat="false" ht="23.85" hidden="false" customHeight="false" outlineLevel="0" collapsed="false">
      <c r="A494" s="10" t="s">
        <v>915</v>
      </c>
      <c r="B494" s="15" t="s">
        <v>389</v>
      </c>
      <c r="C494" s="15" t="s">
        <v>365</v>
      </c>
      <c r="D494" s="15" t="s">
        <v>177</v>
      </c>
      <c r="E494" s="15" t="s">
        <v>47</v>
      </c>
      <c r="F494" s="15" t="s">
        <v>50</v>
      </c>
      <c r="G494" s="15" t="s">
        <v>187</v>
      </c>
      <c r="H494" s="15" t="n">
        <v>2018</v>
      </c>
      <c r="I494" s="11" t="n">
        <v>10</v>
      </c>
      <c r="J494" s="11" t="n">
        <v>3.6</v>
      </c>
      <c r="K494" s="11" t="n">
        <v>2.7</v>
      </c>
      <c r="L494" s="12" t="n">
        <f aca="false">(J494-K494)/K494</f>
        <v>0.333333333333333</v>
      </c>
      <c r="M494" s="11" t="n">
        <v>0</v>
      </c>
      <c r="N494" s="15" t="s">
        <v>125</v>
      </c>
      <c r="O494" s="11" t="n">
        <v>0</v>
      </c>
      <c r="P494" s="11" t="n">
        <v>29</v>
      </c>
      <c r="Q494" s="15" t="s">
        <v>85</v>
      </c>
      <c r="R494" s="15" t="s">
        <v>916</v>
      </c>
      <c r="S494" s="15" t="s">
        <v>213</v>
      </c>
      <c r="T494" s="15" t="s">
        <v>108</v>
      </c>
      <c r="U494" s="15" t="s">
        <v>89</v>
      </c>
      <c r="V494" s="15" t="s">
        <v>21</v>
      </c>
      <c r="W494" s="15" t="s">
        <v>91</v>
      </c>
      <c r="X494" s="15" t="s">
        <v>120</v>
      </c>
    </row>
    <row r="495" customFormat="false" ht="23.85" hidden="false" customHeight="false" outlineLevel="0" collapsed="false">
      <c r="A495" s="7" t="s">
        <v>917</v>
      </c>
      <c r="B495" s="14" t="s">
        <v>175</v>
      </c>
      <c r="C495" s="14" t="s">
        <v>324</v>
      </c>
      <c r="D495" s="14" t="s">
        <v>177</v>
      </c>
      <c r="E495" s="14" t="s">
        <v>47</v>
      </c>
      <c r="F495" s="14" t="s">
        <v>35</v>
      </c>
      <c r="G495" s="14" t="s">
        <v>179</v>
      </c>
      <c r="H495" s="14" t="n">
        <v>2016</v>
      </c>
      <c r="I495" s="9" t="n">
        <v>254</v>
      </c>
      <c r="J495" s="9" t="n">
        <v>194.9</v>
      </c>
      <c r="K495" s="9" t="n">
        <v>140.5</v>
      </c>
      <c r="L495" s="13" t="n">
        <f aca="false">(J495-K495)/K495</f>
        <v>0.387188612099644</v>
      </c>
      <c r="M495" s="9" t="n">
        <v>33.5</v>
      </c>
      <c r="N495" s="14" t="s">
        <v>208</v>
      </c>
      <c r="O495" s="9" t="n">
        <v>17.5</v>
      </c>
      <c r="P495" s="9" t="n">
        <v>0</v>
      </c>
      <c r="Q495" s="14" t="s">
        <v>117</v>
      </c>
      <c r="R495" s="14" t="s">
        <v>21</v>
      </c>
      <c r="S495" s="14" t="s">
        <v>224</v>
      </c>
      <c r="T495" s="14" t="s">
        <v>181</v>
      </c>
      <c r="U495" s="14" t="s">
        <v>89</v>
      </c>
      <c r="V495" s="14" t="s">
        <v>21</v>
      </c>
      <c r="W495" s="14" t="s">
        <v>249</v>
      </c>
      <c r="X495" s="14" t="s">
        <v>120</v>
      </c>
    </row>
    <row r="496" customFormat="false" ht="23.85" hidden="false" customHeight="false" outlineLevel="0" collapsed="false">
      <c r="A496" s="10" t="s">
        <v>918</v>
      </c>
      <c r="B496" s="15" t="s">
        <v>185</v>
      </c>
      <c r="C496" s="15" t="s">
        <v>435</v>
      </c>
      <c r="D496" s="15" t="s">
        <v>239</v>
      </c>
      <c r="E496" s="15" t="s">
        <v>47</v>
      </c>
      <c r="F496" s="15" t="s">
        <v>38</v>
      </c>
      <c r="G496" s="15" t="s">
        <v>262</v>
      </c>
      <c r="H496" s="15" t="n">
        <v>2017</v>
      </c>
      <c r="I496" s="11" t="n">
        <v>78</v>
      </c>
      <c r="J496" s="11" t="n">
        <v>32.3</v>
      </c>
      <c r="K496" s="11" t="n">
        <v>30.3</v>
      </c>
      <c r="L496" s="12" t="n">
        <f aca="false">(J496-K496)/K496</f>
        <v>0.0660066006600659</v>
      </c>
      <c r="M496" s="11" t="n">
        <v>0</v>
      </c>
      <c r="N496" s="15" t="s">
        <v>84</v>
      </c>
      <c r="O496" s="11" t="n">
        <v>0</v>
      </c>
      <c r="P496" s="11" t="n">
        <v>331</v>
      </c>
      <c r="Q496" s="15" t="s">
        <v>85</v>
      </c>
      <c r="R496" s="15" t="s">
        <v>919</v>
      </c>
      <c r="S496" s="15" t="s">
        <v>194</v>
      </c>
      <c r="T496" s="15" t="s">
        <v>88</v>
      </c>
      <c r="U496" s="15" t="s">
        <v>182</v>
      </c>
      <c r="V496" s="15" t="s">
        <v>21</v>
      </c>
      <c r="W496" s="15" t="s">
        <v>183</v>
      </c>
      <c r="X496" s="15" t="s">
        <v>92</v>
      </c>
    </row>
    <row r="497" customFormat="false" ht="23.85" hidden="false" customHeight="false" outlineLevel="0" collapsed="false">
      <c r="A497" s="7" t="s">
        <v>920</v>
      </c>
      <c r="B497" s="14" t="s">
        <v>192</v>
      </c>
      <c r="C497" s="14" t="s">
        <v>261</v>
      </c>
      <c r="D497" s="14" t="s">
        <v>177</v>
      </c>
      <c r="E497" s="14" t="s">
        <v>38</v>
      </c>
      <c r="F497" s="14" t="s">
        <v>44</v>
      </c>
      <c r="G497" s="14" t="s">
        <v>133</v>
      </c>
      <c r="H497" s="14" t="n">
        <v>2019</v>
      </c>
      <c r="I497" s="9" t="n">
        <v>1125</v>
      </c>
      <c r="J497" s="9" t="n">
        <v>730</v>
      </c>
      <c r="K497" s="9" t="n">
        <v>633.4</v>
      </c>
      <c r="L497" s="13" t="n">
        <f aca="false">(J497-K497)/K497</f>
        <v>0.152510262077676</v>
      </c>
      <c r="M497" s="9" t="n">
        <v>9.8</v>
      </c>
      <c r="N497" s="14" t="s">
        <v>263</v>
      </c>
      <c r="O497" s="9" t="n">
        <v>4.6</v>
      </c>
      <c r="P497" s="9" t="n">
        <v>0</v>
      </c>
      <c r="Q497" s="14" t="s">
        <v>117</v>
      </c>
      <c r="R497" s="14" t="s">
        <v>21</v>
      </c>
      <c r="S497" s="14" t="s">
        <v>224</v>
      </c>
      <c r="T497" s="14" t="s">
        <v>88</v>
      </c>
      <c r="U497" s="14" t="s">
        <v>281</v>
      </c>
      <c r="V497" s="14" t="s">
        <v>21</v>
      </c>
      <c r="W497" s="14" t="s">
        <v>183</v>
      </c>
      <c r="X497" s="14" t="s">
        <v>92</v>
      </c>
    </row>
    <row r="498" customFormat="false" ht="23.85" hidden="false" customHeight="false" outlineLevel="0" collapsed="false">
      <c r="A498" s="10" t="s">
        <v>921</v>
      </c>
      <c r="B498" s="15" t="s">
        <v>197</v>
      </c>
      <c r="C498" s="15" t="s">
        <v>398</v>
      </c>
      <c r="D498" s="15" t="s">
        <v>96</v>
      </c>
      <c r="E498" s="15" t="s">
        <v>44</v>
      </c>
      <c r="F498" s="15" t="s">
        <v>38</v>
      </c>
      <c r="G498" s="15" t="s">
        <v>218</v>
      </c>
      <c r="H498" s="15" t="n">
        <v>2013</v>
      </c>
      <c r="I498" s="11" t="n">
        <v>75</v>
      </c>
      <c r="J498" s="11" t="n">
        <v>78.8</v>
      </c>
      <c r="K498" s="11" t="n">
        <v>64</v>
      </c>
      <c r="L498" s="12" t="n">
        <f aca="false">(J498-K498)/K498</f>
        <v>0.23125</v>
      </c>
      <c r="M498" s="11" t="n">
        <v>294.7</v>
      </c>
      <c r="N498" s="15" t="s">
        <v>145</v>
      </c>
      <c r="O498" s="11" t="n">
        <v>60</v>
      </c>
      <c r="P498" s="11" t="n">
        <v>424</v>
      </c>
      <c r="Q498" s="15" t="s">
        <v>117</v>
      </c>
      <c r="R498" s="15" t="s">
        <v>21</v>
      </c>
      <c r="S498" s="15" t="s">
        <v>314</v>
      </c>
      <c r="T498" s="15" t="s">
        <v>108</v>
      </c>
      <c r="U498" s="15" t="s">
        <v>219</v>
      </c>
      <c r="V498" s="15" t="s">
        <v>21</v>
      </c>
      <c r="W498" s="15" t="s">
        <v>183</v>
      </c>
      <c r="X498" s="15" t="s">
        <v>120</v>
      </c>
    </row>
    <row r="499" customFormat="false" ht="15" hidden="false" customHeight="false" outlineLevel="0" collapsed="false">
      <c r="A499" s="7" t="s">
        <v>922</v>
      </c>
      <c r="B499" s="14" t="s">
        <v>205</v>
      </c>
      <c r="C499" s="14" t="s">
        <v>401</v>
      </c>
      <c r="D499" s="14" t="s">
        <v>96</v>
      </c>
      <c r="E499" s="14" t="s">
        <v>50</v>
      </c>
      <c r="F499" s="14" t="s">
        <v>82</v>
      </c>
      <c r="G499" s="14" t="s">
        <v>242</v>
      </c>
      <c r="H499" s="14" t="n">
        <v>1993</v>
      </c>
      <c r="I499" s="9" t="n">
        <v>31</v>
      </c>
      <c r="J499" s="9" t="n">
        <v>17.2</v>
      </c>
      <c r="K499" s="9" t="n">
        <v>13.7</v>
      </c>
      <c r="L499" s="13" t="n">
        <f aca="false">(J499-K499)/K499</f>
        <v>0.255474452554745</v>
      </c>
      <c r="M499" s="9" t="n">
        <v>7.4</v>
      </c>
      <c r="N499" s="14" t="s">
        <v>116</v>
      </c>
      <c r="O499" s="9" t="n">
        <v>2.6</v>
      </c>
      <c r="P499" s="9" t="n">
        <v>0</v>
      </c>
      <c r="Q499" s="14" t="s">
        <v>117</v>
      </c>
      <c r="R499" s="14" t="s">
        <v>21</v>
      </c>
      <c r="S499" s="14" t="s">
        <v>218</v>
      </c>
      <c r="T499" s="14" t="s">
        <v>108</v>
      </c>
      <c r="U499" s="14" t="s">
        <v>303</v>
      </c>
      <c r="V499" s="14" t="s">
        <v>21</v>
      </c>
      <c r="W499" s="14" t="s">
        <v>214</v>
      </c>
      <c r="X499" s="14" t="s">
        <v>120</v>
      </c>
    </row>
    <row r="500" customFormat="false" ht="15" hidden="false" customHeight="false" outlineLevel="0" collapsed="false">
      <c r="A500" s="10" t="s">
        <v>923</v>
      </c>
      <c r="B500" s="15" t="s">
        <v>210</v>
      </c>
      <c r="C500" s="15" t="s">
        <v>448</v>
      </c>
      <c r="D500" s="15" t="s">
        <v>272</v>
      </c>
      <c r="E500" s="15" t="s">
        <v>82</v>
      </c>
      <c r="F500" s="15" t="s">
        <v>200</v>
      </c>
      <c r="G500" s="15" t="s">
        <v>224</v>
      </c>
      <c r="H500" s="15" t="n">
        <v>2016</v>
      </c>
      <c r="I500" s="11" t="n">
        <v>619</v>
      </c>
      <c r="J500" s="11" t="n">
        <v>145.5</v>
      </c>
      <c r="K500" s="11" t="n">
        <v>100.4</v>
      </c>
      <c r="L500" s="12" t="n">
        <f aca="false">(J500-K500)/K500</f>
        <v>0.449203187250996</v>
      </c>
      <c r="M500" s="11" t="n">
        <v>709</v>
      </c>
      <c r="N500" s="15" t="s">
        <v>193</v>
      </c>
      <c r="O500" s="11" t="n">
        <v>348.3</v>
      </c>
      <c r="P500" s="11" t="n">
        <v>1275</v>
      </c>
      <c r="Q500" s="15" t="s">
        <v>117</v>
      </c>
      <c r="R500" s="15" t="s">
        <v>21</v>
      </c>
      <c r="S500" s="15" t="s">
        <v>200</v>
      </c>
      <c r="T500" s="15" t="s">
        <v>108</v>
      </c>
      <c r="U500" s="15" t="s">
        <v>182</v>
      </c>
      <c r="V500" s="15" t="s">
        <v>21</v>
      </c>
      <c r="W500" s="15" t="s">
        <v>148</v>
      </c>
      <c r="X500" s="15" t="s">
        <v>120</v>
      </c>
    </row>
    <row r="501" customFormat="false" ht="23.85" hidden="false" customHeight="false" outlineLevel="0" collapsed="false">
      <c r="A501" s="7" t="s">
        <v>924</v>
      </c>
      <c r="B501" s="14" t="s">
        <v>216</v>
      </c>
      <c r="C501" s="14" t="s">
        <v>343</v>
      </c>
      <c r="D501" s="14" t="s">
        <v>96</v>
      </c>
      <c r="E501" s="14" t="s">
        <v>82</v>
      </c>
      <c r="F501" s="14" t="s">
        <v>35</v>
      </c>
      <c r="G501" s="14" t="s">
        <v>276</v>
      </c>
      <c r="H501" s="14" t="n">
        <v>2009</v>
      </c>
      <c r="I501" s="9" t="n">
        <v>429</v>
      </c>
      <c r="J501" s="9" t="n">
        <v>332.1</v>
      </c>
      <c r="K501" s="9" t="n">
        <v>226</v>
      </c>
      <c r="L501" s="13" t="n">
        <f aca="false">(J501-K501)/K501</f>
        <v>0.469469026548673</v>
      </c>
      <c r="M501" s="9" t="n">
        <v>24.9</v>
      </c>
      <c r="N501" s="14" t="s">
        <v>145</v>
      </c>
      <c r="O501" s="9" t="n">
        <v>7.2</v>
      </c>
      <c r="P501" s="9" t="n">
        <v>0</v>
      </c>
      <c r="Q501" s="14" t="s">
        <v>117</v>
      </c>
      <c r="R501" s="14" t="s">
        <v>21</v>
      </c>
      <c r="S501" s="14" t="s">
        <v>314</v>
      </c>
      <c r="T501" s="14" t="s">
        <v>181</v>
      </c>
      <c r="U501" s="14" t="s">
        <v>89</v>
      </c>
      <c r="V501" s="14" t="s">
        <v>21</v>
      </c>
      <c r="W501" s="14" t="s">
        <v>91</v>
      </c>
      <c r="X501" s="14" t="s">
        <v>92</v>
      </c>
    </row>
    <row r="502" customFormat="false" ht="23.85" hidden="false" customHeight="false" outlineLevel="0" collapsed="false">
      <c r="A502" s="10" t="s">
        <v>925</v>
      </c>
      <c r="B502" s="15" t="s">
        <v>221</v>
      </c>
      <c r="C502" s="15" t="s">
        <v>245</v>
      </c>
      <c r="D502" s="15" t="s">
        <v>96</v>
      </c>
      <c r="E502" s="15" t="s">
        <v>38</v>
      </c>
      <c r="F502" s="15" t="s">
        <v>35</v>
      </c>
      <c r="G502" s="15" t="s">
        <v>242</v>
      </c>
      <c r="H502" s="15" t="n">
        <v>1989</v>
      </c>
      <c r="I502" s="11" t="n">
        <v>74</v>
      </c>
      <c r="J502" s="11" t="n">
        <v>36.2</v>
      </c>
      <c r="K502" s="11" t="n">
        <v>26.3</v>
      </c>
      <c r="L502" s="12" t="n">
        <f aca="false">(J502-K502)/K502</f>
        <v>0.376425855513308</v>
      </c>
      <c r="M502" s="11" t="n">
        <v>22.4</v>
      </c>
      <c r="N502" s="15" t="s">
        <v>116</v>
      </c>
      <c r="O502" s="11" t="n">
        <v>9</v>
      </c>
      <c r="P502" s="11" t="n">
        <v>0</v>
      </c>
      <c r="Q502" s="15" t="s">
        <v>117</v>
      </c>
      <c r="R502" s="15" t="s">
        <v>21</v>
      </c>
      <c r="S502" s="15" t="s">
        <v>233</v>
      </c>
      <c r="T502" s="15" t="s">
        <v>181</v>
      </c>
      <c r="U502" s="15" t="s">
        <v>235</v>
      </c>
      <c r="V502" s="15" t="s">
        <v>21</v>
      </c>
      <c r="W502" s="15" t="s">
        <v>183</v>
      </c>
      <c r="X502" s="15" t="s">
        <v>120</v>
      </c>
    </row>
    <row r="503" customFormat="false" ht="23.85" hidden="false" customHeight="false" outlineLevel="0" collapsed="false">
      <c r="A503" s="7" t="s">
        <v>926</v>
      </c>
      <c r="B503" s="14" t="s">
        <v>226</v>
      </c>
      <c r="C503" s="14" t="s">
        <v>362</v>
      </c>
      <c r="D503" s="14" t="s">
        <v>81</v>
      </c>
      <c r="E503" s="14" t="s">
        <v>35</v>
      </c>
      <c r="F503" s="14" t="s">
        <v>82</v>
      </c>
      <c r="G503" s="14" t="s">
        <v>224</v>
      </c>
      <c r="H503" s="14" t="n">
        <v>2016</v>
      </c>
      <c r="I503" s="9" t="n">
        <v>15</v>
      </c>
      <c r="J503" s="9" t="n">
        <v>9.1</v>
      </c>
      <c r="K503" s="9" t="n">
        <v>8.2</v>
      </c>
      <c r="L503" s="13" t="n">
        <f aca="false">(J503-K503)/K503</f>
        <v>0.109756097560976</v>
      </c>
      <c r="M503" s="9" t="n">
        <v>10.2</v>
      </c>
      <c r="N503" s="14" t="s">
        <v>145</v>
      </c>
      <c r="O503" s="9" t="n">
        <v>3.6</v>
      </c>
      <c r="P503" s="9" t="n">
        <v>0</v>
      </c>
      <c r="Q503" s="14" t="s">
        <v>117</v>
      </c>
      <c r="R503" s="14" t="s">
        <v>21</v>
      </c>
      <c r="S503" s="14" t="s">
        <v>218</v>
      </c>
      <c r="T503" s="14" t="s">
        <v>108</v>
      </c>
      <c r="U503" s="14" t="s">
        <v>182</v>
      </c>
      <c r="V503" s="14" t="s">
        <v>21</v>
      </c>
      <c r="W503" s="14" t="s">
        <v>129</v>
      </c>
      <c r="X503" s="14" t="s">
        <v>120</v>
      </c>
    </row>
    <row r="504" customFormat="false" ht="23.85" hidden="false" customHeight="false" outlineLevel="0" collapsed="false">
      <c r="A504" s="10" t="s">
        <v>927</v>
      </c>
      <c r="B504" s="15" t="s">
        <v>231</v>
      </c>
      <c r="C504" s="15" t="s">
        <v>398</v>
      </c>
      <c r="D504" s="15" t="s">
        <v>96</v>
      </c>
      <c r="E504" s="15" t="s">
        <v>47</v>
      </c>
      <c r="F504" s="15" t="s">
        <v>178</v>
      </c>
      <c r="G504" s="15" t="s">
        <v>212</v>
      </c>
      <c r="H504" s="15" t="n">
        <v>1992</v>
      </c>
      <c r="I504" s="11" t="n">
        <v>55</v>
      </c>
      <c r="J504" s="11" t="n">
        <v>18.8</v>
      </c>
      <c r="K504" s="11" t="n">
        <v>13.6</v>
      </c>
      <c r="L504" s="12" t="n">
        <f aca="false">(J504-K504)/K504</f>
        <v>0.382352941176471</v>
      </c>
      <c r="M504" s="11" t="n">
        <v>1.7</v>
      </c>
      <c r="N504" s="15" t="s">
        <v>208</v>
      </c>
      <c r="O504" s="11" t="n">
        <v>0.4</v>
      </c>
      <c r="P504" s="11" t="n">
        <v>0</v>
      </c>
      <c r="Q504" s="15" t="s">
        <v>117</v>
      </c>
      <c r="R504" s="15" t="s">
        <v>21</v>
      </c>
      <c r="S504" s="15" t="s">
        <v>200</v>
      </c>
      <c r="T504" s="15" t="s">
        <v>190</v>
      </c>
      <c r="U504" s="15" t="s">
        <v>235</v>
      </c>
      <c r="V504" s="15" t="s">
        <v>21</v>
      </c>
      <c r="W504" s="15" t="s">
        <v>91</v>
      </c>
      <c r="X504" s="15" t="s">
        <v>120</v>
      </c>
    </row>
    <row r="505" customFormat="false" ht="23.85" hidden="false" customHeight="false" outlineLevel="0" collapsed="false">
      <c r="A505" s="7" t="s">
        <v>928</v>
      </c>
      <c r="B505" s="14" t="s">
        <v>237</v>
      </c>
      <c r="C505" s="14" t="s">
        <v>622</v>
      </c>
      <c r="D505" s="14" t="s">
        <v>239</v>
      </c>
      <c r="E505" s="14" t="s">
        <v>50</v>
      </c>
      <c r="F505" s="14" t="s">
        <v>35</v>
      </c>
      <c r="G505" s="14" t="s">
        <v>262</v>
      </c>
      <c r="H505" s="14" t="n">
        <v>1990</v>
      </c>
      <c r="I505" s="9" t="n">
        <v>177</v>
      </c>
      <c r="J505" s="9" t="n">
        <v>43.5</v>
      </c>
      <c r="K505" s="9" t="n">
        <v>33.5</v>
      </c>
      <c r="L505" s="13" t="n">
        <f aca="false">(J505-K505)/K505</f>
        <v>0.298507462686567</v>
      </c>
      <c r="M505" s="9" t="n">
        <v>1.8</v>
      </c>
      <c r="N505" s="14" t="s">
        <v>263</v>
      </c>
      <c r="O505" s="9" t="n">
        <v>0.7</v>
      </c>
      <c r="P505" s="9" t="n">
        <v>0</v>
      </c>
      <c r="Q505" s="14" t="s">
        <v>117</v>
      </c>
      <c r="R505" s="14" t="s">
        <v>21</v>
      </c>
      <c r="S505" s="14" t="s">
        <v>268</v>
      </c>
      <c r="T505" s="14" t="s">
        <v>181</v>
      </c>
      <c r="U505" s="14" t="s">
        <v>89</v>
      </c>
      <c r="V505" s="14" t="s">
        <v>21</v>
      </c>
      <c r="W505" s="14" t="s">
        <v>111</v>
      </c>
      <c r="X505" s="14" t="s">
        <v>120</v>
      </c>
    </row>
    <row r="506" customFormat="false" ht="23.85" hidden="false" customHeight="false" outlineLevel="0" collapsed="false">
      <c r="A506" s="10" t="s">
        <v>929</v>
      </c>
      <c r="B506" s="15" t="s">
        <v>241</v>
      </c>
      <c r="C506" s="15" t="s">
        <v>412</v>
      </c>
      <c r="D506" s="15" t="s">
        <v>177</v>
      </c>
      <c r="E506" s="15" t="s">
        <v>44</v>
      </c>
      <c r="F506" s="15" t="s">
        <v>35</v>
      </c>
      <c r="G506" s="15" t="s">
        <v>276</v>
      </c>
      <c r="H506" s="15" t="n">
        <v>1993</v>
      </c>
      <c r="I506" s="11" t="n">
        <v>183</v>
      </c>
      <c r="J506" s="11" t="n">
        <v>76.9</v>
      </c>
      <c r="K506" s="11" t="n">
        <v>50.9</v>
      </c>
      <c r="L506" s="12" t="n">
        <f aca="false">(J506-K506)/K506</f>
        <v>0.510805500982319</v>
      </c>
      <c r="M506" s="11" t="n">
        <v>2.7</v>
      </c>
      <c r="N506" s="15" t="s">
        <v>263</v>
      </c>
      <c r="O506" s="11" t="n">
        <v>0.9</v>
      </c>
      <c r="P506" s="11" t="n">
        <v>0</v>
      </c>
      <c r="Q506" s="15" t="s">
        <v>117</v>
      </c>
      <c r="R506" s="15" t="s">
        <v>21</v>
      </c>
      <c r="S506" s="15" t="s">
        <v>200</v>
      </c>
      <c r="T506" s="15" t="s">
        <v>190</v>
      </c>
      <c r="U506" s="15" t="s">
        <v>289</v>
      </c>
      <c r="V506" s="15" t="s">
        <v>21</v>
      </c>
      <c r="W506" s="15" t="s">
        <v>91</v>
      </c>
      <c r="X506" s="15" t="s">
        <v>120</v>
      </c>
    </row>
    <row r="507" customFormat="false" ht="23.85" hidden="false" customHeight="false" outlineLevel="0" collapsed="false">
      <c r="A507" s="7" t="s">
        <v>930</v>
      </c>
      <c r="B507" s="14" t="s">
        <v>244</v>
      </c>
      <c r="C507" s="14" t="s">
        <v>398</v>
      </c>
      <c r="D507" s="14" t="s">
        <v>96</v>
      </c>
      <c r="E507" s="14" t="s">
        <v>44</v>
      </c>
      <c r="F507" s="14" t="s">
        <v>178</v>
      </c>
      <c r="G507" s="14" t="s">
        <v>179</v>
      </c>
      <c r="H507" s="14" t="n">
        <v>2007</v>
      </c>
      <c r="I507" s="9" t="n">
        <v>62</v>
      </c>
      <c r="J507" s="9" t="n">
        <v>20.7</v>
      </c>
      <c r="K507" s="9" t="n">
        <v>19.2</v>
      </c>
      <c r="L507" s="13" t="n">
        <f aca="false">(J507-K507)/K507</f>
        <v>0.078125</v>
      </c>
      <c r="M507" s="9" t="n">
        <v>8</v>
      </c>
      <c r="N507" s="14" t="s">
        <v>294</v>
      </c>
      <c r="O507" s="9" t="n">
        <v>2.4</v>
      </c>
      <c r="P507" s="9" t="n">
        <v>0</v>
      </c>
      <c r="Q507" s="14" t="s">
        <v>117</v>
      </c>
      <c r="R507" s="14" t="s">
        <v>21</v>
      </c>
      <c r="S507" s="14" t="s">
        <v>213</v>
      </c>
      <c r="T507" s="14" t="s">
        <v>108</v>
      </c>
      <c r="U507" s="14" t="s">
        <v>289</v>
      </c>
      <c r="V507" s="14" t="s">
        <v>21</v>
      </c>
      <c r="W507" s="14" t="s">
        <v>277</v>
      </c>
      <c r="X507" s="14" t="s">
        <v>120</v>
      </c>
    </row>
    <row r="508" customFormat="false" ht="15" hidden="false" customHeight="false" outlineLevel="0" collapsed="false">
      <c r="A508" s="10" t="s">
        <v>931</v>
      </c>
      <c r="B508" s="15" t="s">
        <v>251</v>
      </c>
      <c r="C508" s="15" t="s">
        <v>186</v>
      </c>
      <c r="D508" s="15" t="s">
        <v>81</v>
      </c>
      <c r="E508" s="15" t="s">
        <v>82</v>
      </c>
      <c r="F508" s="15" t="s">
        <v>178</v>
      </c>
      <c r="G508" s="15" t="s">
        <v>419</v>
      </c>
      <c r="H508" s="15" t="n">
        <v>2002</v>
      </c>
      <c r="I508" s="11" t="n">
        <v>28</v>
      </c>
      <c r="J508" s="11" t="n">
        <v>14.3</v>
      </c>
      <c r="K508" s="11" t="n">
        <v>10.5</v>
      </c>
      <c r="L508" s="12" t="n">
        <f aca="false">(J508-K508)/K508</f>
        <v>0.361904761904762</v>
      </c>
      <c r="M508" s="11" t="n">
        <v>3.1</v>
      </c>
      <c r="N508" s="15" t="s">
        <v>116</v>
      </c>
      <c r="O508" s="11" t="n">
        <v>1</v>
      </c>
      <c r="P508" s="11" t="n">
        <v>0</v>
      </c>
      <c r="Q508" s="15" t="s">
        <v>117</v>
      </c>
      <c r="R508" s="15" t="s">
        <v>21</v>
      </c>
      <c r="S508" s="15" t="s">
        <v>247</v>
      </c>
      <c r="T508" s="15" t="s">
        <v>108</v>
      </c>
      <c r="U508" s="15" t="s">
        <v>219</v>
      </c>
      <c r="V508" s="15" t="s">
        <v>21</v>
      </c>
      <c r="W508" s="15" t="s">
        <v>111</v>
      </c>
      <c r="X508" s="15" t="s">
        <v>92</v>
      </c>
    </row>
    <row r="509" customFormat="false" ht="23.85" hidden="false" customHeight="false" outlineLevel="0" collapsed="false">
      <c r="A509" s="7" t="s">
        <v>932</v>
      </c>
      <c r="B509" s="14" t="s">
        <v>255</v>
      </c>
      <c r="C509" s="14" t="s">
        <v>427</v>
      </c>
      <c r="D509" s="14" t="s">
        <v>81</v>
      </c>
      <c r="E509" s="14" t="s">
        <v>38</v>
      </c>
      <c r="F509" s="14" t="s">
        <v>35</v>
      </c>
      <c r="G509" s="14" t="s">
        <v>133</v>
      </c>
      <c r="H509" s="14" t="n">
        <v>2016</v>
      </c>
      <c r="I509" s="9" t="n">
        <v>526</v>
      </c>
      <c r="J509" s="9" t="n">
        <v>135.1</v>
      </c>
      <c r="K509" s="9" t="n">
        <v>120.8</v>
      </c>
      <c r="L509" s="13" t="n">
        <f aca="false">(J509-K509)/K509</f>
        <v>0.118377483443709</v>
      </c>
      <c r="M509" s="9" t="n">
        <v>29.7</v>
      </c>
      <c r="N509" s="14" t="s">
        <v>208</v>
      </c>
      <c r="O509" s="9" t="n">
        <v>9.3</v>
      </c>
      <c r="P509" s="9" t="n">
        <v>0</v>
      </c>
      <c r="Q509" s="14" t="s">
        <v>117</v>
      </c>
      <c r="R509" s="14" t="s">
        <v>21</v>
      </c>
      <c r="S509" s="14" t="s">
        <v>213</v>
      </c>
      <c r="T509" s="14" t="s">
        <v>181</v>
      </c>
      <c r="U509" s="14" t="s">
        <v>281</v>
      </c>
      <c r="V509" s="14" t="s">
        <v>21</v>
      </c>
      <c r="W509" s="14" t="s">
        <v>183</v>
      </c>
      <c r="X509" s="14" t="s">
        <v>140</v>
      </c>
    </row>
    <row r="510" customFormat="false" ht="23.85" hidden="false" customHeight="false" outlineLevel="0" collapsed="false">
      <c r="A510" s="10" t="s">
        <v>933</v>
      </c>
      <c r="B510" s="15" t="s">
        <v>260</v>
      </c>
      <c r="C510" s="15" t="s">
        <v>211</v>
      </c>
      <c r="D510" s="15" t="s">
        <v>96</v>
      </c>
      <c r="E510" s="15" t="s">
        <v>38</v>
      </c>
      <c r="F510" s="15" t="s">
        <v>200</v>
      </c>
      <c r="G510" s="15" t="s">
        <v>179</v>
      </c>
      <c r="H510" s="15" t="n">
        <v>2004</v>
      </c>
      <c r="I510" s="11" t="n">
        <v>14</v>
      </c>
      <c r="J510" s="11" t="n">
        <v>16</v>
      </c>
      <c r="K510" s="11" t="n">
        <v>14.8</v>
      </c>
      <c r="L510" s="12" t="n">
        <f aca="false">(J510-K510)/K510</f>
        <v>0.081081081081081</v>
      </c>
      <c r="M510" s="11" t="n">
        <v>65.6</v>
      </c>
      <c r="N510" s="15" t="s">
        <v>145</v>
      </c>
      <c r="O510" s="11" t="n">
        <v>34.4</v>
      </c>
      <c r="P510" s="11" t="n">
        <v>0</v>
      </c>
      <c r="Q510" s="15" t="s">
        <v>117</v>
      </c>
      <c r="R510" s="15" t="s">
        <v>21</v>
      </c>
      <c r="S510" s="15" t="s">
        <v>268</v>
      </c>
      <c r="T510" s="15" t="s">
        <v>108</v>
      </c>
      <c r="U510" s="15" t="s">
        <v>281</v>
      </c>
      <c r="V510" s="15" t="s">
        <v>21</v>
      </c>
      <c r="W510" s="15" t="s">
        <v>183</v>
      </c>
      <c r="X510" s="15" t="s">
        <v>120</v>
      </c>
    </row>
    <row r="511" customFormat="false" ht="23.85" hidden="false" customHeight="false" outlineLevel="0" collapsed="false">
      <c r="A511" s="7" t="s">
        <v>934</v>
      </c>
      <c r="B511" s="14" t="s">
        <v>265</v>
      </c>
      <c r="C511" s="14" t="s">
        <v>520</v>
      </c>
      <c r="D511" s="14" t="s">
        <v>239</v>
      </c>
      <c r="E511" s="14" t="s">
        <v>35</v>
      </c>
      <c r="F511" s="14" t="s">
        <v>82</v>
      </c>
      <c r="G511" s="14" t="s">
        <v>284</v>
      </c>
      <c r="H511" s="14" t="n">
        <v>2003</v>
      </c>
      <c r="I511" s="9" t="n">
        <v>4750</v>
      </c>
      <c r="J511" s="9" t="n">
        <v>1194.6</v>
      </c>
      <c r="K511" s="9" t="n">
        <v>742.2</v>
      </c>
      <c r="L511" s="13" t="n">
        <f aca="false">(J511-K511)/K511</f>
        <v>0.609539207760711</v>
      </c>
      <c r="M511" s="9" t="n">
        <v>15.4</v>
      </c>
      <c r="N511" s="14" t="s">
        <v>145</v>
      </c>
      <c r="O511" s="9" t="n">
        <v>4.1</v>
      </c>
      <c r="P511" s="9" t="n">
        <v>0</v>
      </c>
      <c r="Q511" s="14" t="s">
        <v>117</v>
      </c>
      <c r="R511" s="14" t="s">
        <v>21</v>
      </c>
      <c r="S511" s="14" t="s">
        <v>247</v>
      </c>
      <c r="T511" s="14" t="s">
        <v>190</v>
      </c>
      <c r="U511" s="14" t="s">
        <v>89</v>
      </c>
      <c r="V511" s="14" t="s">
        <v>21</v>
      </c>
      <c r="W511" s="14" t="s">
        <v>101</v>
      </c>
      <c r="X511" s="14" t="s">
        <v>120</v>
      </c>
    </row>
    <row r="512" customFormat="false" ht="23.85" hidden="false" customHeight="false" outlineLevel="0" collapsed="false">
      <c r="A512" s="10" t="s">
        <v>935</v>
      </c>
      <c r="B512" s="15" t="s">
        <v>270</v>
      </c>
      <c r="C512" s="15" t="s">
        <v>456</v>
      </c>
      <c r="D512" s="15" t="s">
        <v>272</v>
      </c>
      <c r="E512" s="15" t="s">
        <v>35</v>
      </c>
      <c r="F512" s="15" t="s">
        <v>47</v>
      </c>
      <c r="G512" s="15" t="s">
        <v>253</v>
      </c>
      <c r="H512" s="15" t="n">
        <v>1987</v>
      </c>
      <c r="I512" s="11" t="n">
        <v>553</v>
      </c>
      <c r="J512" s="11" t="n">
        <v>179.7</v>
      </c>
      <c r="K512" s="11" t="n">
        <v>129</v>
      </c>
      <c r="L512" s="12" t="n">
        <f aca="false">(J512-K512)/K512</f>
        <v>0.393023255813953</v>
      </c>
      <c r="M512" s="11" t="n">
        <v>192.5</v>
      </c>
      <c r="N512" s="15" t="s">
        <v>208</v>
      </c>
      <c r="O512" s="11" t="n">
        <v>48.1</v>
      </c>
      <c r="P512" s="11" t="n">
        <v>2071</v>
      </c>
      <c r="Q512" s="15" t="s">
        <v>117</v>
      </c>
      <c r="R512" s="15" t="s">
        <v>21</v>
      </c>
      <c r="S512" s="15" t="s">
        <v>218</v>
      </c>
      <c r="T512" s="15" t="s">
        <v>88</v>
      </c>
      <c r="U512" s="15" t="s">
        <v>235</v>
      </c>
      <c r="V512" s="15" t="s">
        <v>21</v>
      </c>
      <c r="W512" s="15" t="s">
        <v>148</v>
      </c>
      <c r="X512" s="15" t="s">
        <v>140</v>
      </c>
    </row>
    <row r="513" customFormat="false" ht="23.85" hidden="false" customHeight="false" outlineLevel="0" collapsed="false">
      <c r="A513" s="7" t="s">
        <v>936</v>
      </c>
      <c r="B513" s="14" t="s">
        <v>274</v>
      </c>
      <c r="C513" s="14" t="s">
        <v>351</v>
      </c>
      <c r="D513" s="14" t="s">
        <v>96</v>
      </c>
      <c r="E513" s="14" t="s">
        <v>35</v>
      </c>
      <c r="F513" s="14" t="s">
        <v>223</v>
      </c>
      <c r="G513" s="14" t="s">
        <v>284</v>
      </c>
      <c r="H513" s="14" t="n">
        <v>1988</v>
      </c>
      <c r="I513" s="9" t="n">
        <v>141</v>
      </c>
      <c r="J513" s="9" t="n">
        <v>48.1</v>
      </c>
      <c r="K513" s="9" t="n">
        <v>40.7</v>
      </c>
      <c r="L513" s="13" t="n">
        <f aca="false">(J513-K513)/K513</f>
        <v>0.181818181818182</v>
      </c>
      <c r="M513" s="9" t="n">
        <v>0</v>
      </c>
      <c r="N513" s="14" t="s">
        <v>263</v>
      </c>
      <c r="O513" s="9" t="n">
        <v>0</v>
      </c>
      <c r="P513" s="9" t="n">
        <v>0</v>
      </c>
      <c r="Q513" s="14" t="s">
        <v>117</v>
      </c>
      <c r="R513" s="14" t="s">
        <v>21</v>
      </c>
      <c r="S513" s="14" t="s">
        <v>218</v>
      </c>
      <c r="T513" s="14" t="s">
        <v>108</v>
      </c>
      <c r="U513" s="14" t="s">
        <v>248</v>
      </c>
      <c r="V513" s="14" t="s">
        <v>21</v>
      </c>
      <c r="W513" s="14" t="s">
        <v>101</v>
      </c>
      <c r="X513" s="14" t="s">
        <v>140</v>
      </c>
    </row>
    <row r="514" customFormat="false" ht="15" hidden="false" customHeight="false" outlineLevel="0" collapsed="false">
      <c r="A514" s="10" t="s">
        <v>937</v>
      </c>
      <c r="B514" s="15" t="s">
        <v>279</v>
      </c>
      <c r="C514" s="15" t="s">
        <v>211</v>
      </c>
      <c r="D514" s="15" t="s">
        <v>96</v>
      </c>
      <c r="E514" s="15" t="s">
        <v>50</v>
      </c>
      <c r="F514" s="15" t="s">
        <v>82</v>
      </c>
      <c r="G514" s="15" t="s">
        <v>212</v>
      </c>
      <c r="H514" s="15" t="n">
        <v>1992</v>
      </c>
      <c r="I514" s="11" t="n">
        <v>19</v>
      </c>
      <c r="J514" s="11" t="n">
        <v>6.2</v>
      </c>
      <c r="K514" s="11" t="n">
        <v>5.7</v>
      </c>
      <c r="L514" s="12" t="n">
        <f aca="false">(J514-K514)/K514</f>
        <v>0.087719298245614</v>
      </c>
      <c r="M514" s="11" t="n">
        <v>0</v>
      </c>
      <c r="N514" s="15" t="s">
        <v>116</v>
      </c>
      <c r="O514" s="11" t="n">
        <v>0</v>
      </c>
      <c r="P514" s="11" t="n">
        <v>0</v>
      </c>
      <c r="Q514" s="15" t="s">
        <v>117</v>
      </c>
      <c r="R514" s="15" t="s">
        <v>21</v>
      </c>
      <c r="S514" s="15" t="s">
        <v>200</v>
      </c>
      <c r="T514" s="15" t="s">
        <v>190</v>
      </c>
      <c r="U514" s="15" t="s">
        <v>89</v>
      </c>
      <c r="V514" s="15" t="s">
        <v>21</v>
      </c>
      <c r="W514" s="15" t="s">
        <v>101</v>
      </c>
      <c r="X514" s="15" t="s">
        <v>140</v>
      </c>
    </row>
    <row r="515" customFormat="false" ht="15" hidden="false" customHeight="false" outlineLevel="0" collapsed="false">
      <c r="A515" s="7" t="s">
        <v>938</v>
      </c>
      <c r="B515" s="14" t="s">
        <v>283</v>
      </c>
      <c r="C515" s="14" t="s">
        <v>245</v>
      </c>
      <c r="D515" s="14" t="s">
        <v>96</v>
      </c>
      <c r="E515" s="14" t="s">
        <v>82</v>
      </c>
      <c r="F515" s="14" t="s">
        <v>178</v>
      </c>
      <c r="G515" s="14" t="s">
        <v>276</v>
      </c>
      <c r="H515" s="14" t="n">
        <v>1989</v>
      </c>
      <c r="I515" s="9" t="n">
        <v>728</v>
      </c>
      <c r="J515" s="9" t="n">
        <v>272.2</v>
      </c>
      <c r="K515" s="9" t="n">
        <v>216.1</v>
      </c>
      <c r="L515" s="13" t="n">
        <f aca="false">(J515-K515)/K515</f>
        <v>0.259602036094401</v>
      </c>
      <c r="M515" s="9" t="n">
        <v>0</v>
      </c>
      <c r="N515" s="14" t="s">
        <v>125</v>
      </c>
      <c r="O515" s="9" t="n">
        <v>0</v>
      </c>
      <c r="P515" s="9" t="n">
        <v>2147</v>
      </c>
      <c r="Q515" s="14" t="s">
        <v>85</v>
      </c>
      <c r="R515" s="14" t="s">
        <v>939</v>
      </c>
      <c r="S515" s="14" t="s">
        <v>189</v>
      </c>
      <c r="T515" s="14" t="s">
        <v>88</v>
      </c>
      <c r="U515" s="14" t="s">
        <v>248</v>
      </c>
      <c r="V515" s="14" t="s">
        <v>21</v>
      </c>
      <c r="W515" s="14" t="s">
        <v>249</v>
      </c>
      <c r="X515" s="14" t="s">
        <v>92</v>
      </c>
    </row>
    <row r="516" customFormat="false" ht="15" hidden="false" customHeight="false" outlineLevel="0" collapsed="false">
      <c r="A516" s="10" t="s">
        <v>940</v>
      </c>
      <c r="B516" s="15" t="s">
        <v>286</v>
      </c>
      <c r="C516" s="15" t="s">
        <v>427</v>
      </c>
      <c r="D516" s="15" t="s">
        <v>81</v>
      </c>
      <c r="E516" s="15" t="s">
        <v>82</v>
      </c>
      <c r="F516" s="15" t="s">
        <v>223</v>
      </c>
      <c r="G516" s="15" t="s">
        <v>151</v>
      </c>
      <c r="H516" s="15" t="n">
        <v>2022</v>
      </c>
      <c r="I516" s="11" t="n">
        <v>37</v>
      </c>
      <c r="J516" s="11" t="n">
        <v>41.4</v>
      </c>
      <c r="K516" s="11" t="n">
        <v>36.3</v>
      </c>
      <c r="L516" s="12" t="n">
        <f aca="false">(J516-K516)/K516</f>
        <v>0.140495867768595</v>
      </c>
      <c r="M516" s="11" t="n">
        <v>140.4</v>
      </c>
      <c r="N516" s="15" t="s">
        <v>263</v>
      </c>
      <c r="O516" s="11" t="n">
        <v>80.9</v>
      </c>
      <c r="P516" s="11" t="n">
        <v>359</v>
      </c>
      <c r="Q516" s="15" t="s">
        <v>117</v>
      </c>
      <c r="R516" s="15" t="s">
        <v>21</v>
      </c>
      <c r="S516" s="15" t="s">
        <v>233</v>
      </c>
      <c r="T516" s="15" t="s">
        <v>88</v>
      </c>
      <c r="U516" s="15" t="s">
        <v>182</v>
      </c>
      <c r="V516" s="15" t="s">
        <v>21</v>
      </c>
      <c r="W516" s="15" t="s">
        <v>91</v>
      </c>
      <c r="X516" s="15" t="s">
        <v>92</v>
      </c>
    </row>
    <row r="517" customFormat="false" ht="23.85" hidden="false" customHeight="false" outlineLevel="0" collapsed="false">
      <c r="A517" s="7" t="s">
        <v>941</v>
      </c>
      <c r="B517" s="14" t="s">
        <v>291</v>
      </c>
      <c r="C517" s="14" t="s">
        <v>357</v>
      </c>
      <c r="D517" s="14" t="s">
        <v>177</v>
      </c>
      <c r="E517" s="14" t="s">
        <v>47</v>
      </c>
      <c r="F517" s="14" t="s">
        <v>178</v>
      </c>
      <c r="G517" s="14" t="s">
        <v>262</v>
      </c>
      <c r="H517" s="14" t="n">
        <v>2018</v>
      </c>
      <c r="I517" s="9" t="n">
        <v>923</v>
      </c>
      <c r="J517" s="9" t="n">
        <v>246.1</v>
      </c>
      <c r="K517" s="9" t="n">
        <v>219.2</v>
      </c>
      <c r="L517" s="13" t="n">
        <f aca="false">(J517-K517)/K517</f>
        <v>0.12271897810219</v>
      </c>
      <c r="M517" s="9" t="n">
        <v>56</v>
      </c>
      <c r="N517" s="14" t="s">
        <v>188</v>
      </c>
      <c r="O517" s="9" t="n">
        <v>29.9</v>
      </c>
      <c r="P517" s="9" t="n">
        <v>0</v>
      </c>
      <c r="Q517" s="14" t="s">
        <v>117</v>
      </c>
      <c r="R517" s="14" t="s">
        <v>21</v>
      </c>
      <c r="S517" s="14" t="s">
        <v>180</v>
      </c>
      <c r="T517" s="14" t="s">
        <v>190</v>
      </c>
      <c r="U517" s="14" t="s">
        <v>195</v>
      </c>
      <c r="V517" s="14" t="s">
        <v>21</v>
      </c>
      <c r="W517" s="14" t="s">
        <v>111</v>
      </c>
      <c r="X517" s="14" t="s">
        <v>140</v>
      </c>
    </row>
    <row r="518" customFormat="false" ht="23.85" hidden="false" customHeight="false" outlineLevel="0" collapsed="false">
      <c r="A518" s="10" t="s">
        <v>942</v>
      </c>
      <c r="B518" s="15" t="s">
        <v>293</v>
      </c>
      <c r="C518" s="15" t="s">
        <v>256</v>
      </c>
      <c r="D518" s="15" t="s">
        <v>81</v>
      </c>
      <c r="E518" s="15" t="s">
        <v>35</v>
      </c>
      <c r="F518" s="15" t="s">
        <v>47</v>
      </c>
      <c r="G518" s="15" t="s">
        <v>207</v>
      </c>
      <c r="H518" s="15" t="n">
        <v>1990</v>
      </c>
      <c r="I518" s="11" t="n">
        <v>10</v>
      </c>
      <c r="J518" s="11" t="n">
        <v>2.4</v>
      </c>
      <c r="K518" s="11" t="n">
        <v>1.9</v>
      </c>
      <c r="L518" s="12" t="n">
        <f aca="false">(J518-K518)/K518</f>
        <v>0.263157894736842</v>
      </c>
      <c r="M518" s="11" t="n">
        <v>807</v>
      </c>
      <c r="N518" s="15" t="s">
        <v>116</v>
      </c>
      <c r="O518" s="11" t="n">
        <v>415.2</v>
      </c>
      <c r="P518" s="11" t="n">
        <v>15</v>
      </c>
      <c r="Q518" s="15" t="s">
        <v>117</v>
      </c>
      <c r="R518" s="15" t="s">
        <v>21</v>
      </c>
      <c r="S518" s="15" t="s">
        <v>247</v>
      </c>
      <c r="T518" s="15" t="s">
        <v>88</v>
      </c>
      <c r="U518" s="15" t="s">
        <v>303</v>
      </c>
      <c r="V518" s="15" t="s">
        <v>21</v>
      </c>
      <c r="W518" s="15" t="s">
        <v>139</v>
      </c>
      <c r="X518" s="15" t="s">
        <v>140</v>
      </c>
    </row>
    <row r="519" customFormat="false" ht="23.85" hidden="false" customHeight="false" outlineLevel="0" collapsed="false">
      <c r="A519" s="7" t="s">
        <v>943</v>
      </c>
      <c r="B519" s="14" t="s">
        <v>296</v>
      </c>
      <c r="C519" s="14" t="s">
        <v>404</v>
      </c>
      <c r="D519" s="14" t="s">
        <v>199</v>
      </c>
      <c r="E519" s="14" t="s">
        <v>82</v>
      </c>
      <c r="F519" s="14" t="s">
        <v>223</v>
      </c>
      <c r="G519" s="14" t="s">
        <v>151</v>
      </c>
      <c r="H519" s="14" t="n">
        <v>1994</v>
      </c>
      <c r="I519" s="9" t="n">
        <v>37</v>
      </c>
      <c r="J519" s="9" t="n">
        <v>12.7</v>
      </c>
      <c r="K519" s="9" t="n">
        <v>9.4</v>
      </c>
      <c r="L519" s="13" t="n">
        <f aca="false">(J519-K519)/K519</f>
        <v>0.351063829787234</v>
      </c>
      <c r="M519" s="9" t="n">
        <v>4.1</v>
      </c>
      <c r="N519" s="14" t="s">
        <v>116</v>
      </c>
      <c r="O519" s="9" t="n">
        <v>2</v>
      </c>
      <c r="P519" s="9" t="n">
        <v>0</v>
      </c>
      <c r="Q519" s="14" t="s">
        <v>117</v>
      </c>
      <c r="R519" s="14" t="s">
        <v>21</v>
      </c>
      <c r="S519" s="14" t="s">
        <v>203</v>
      </c>
      <c r="T519" s="14" t="s">
        <v>181</v>
      </c>
      <c r="U519" s="14" t="s">
        <v>303</v>
      </c>
      <c r="V519" s="14" t="s">
        <v>21</v>
      </c>
      <c r="W519" s="14" t="s">
        <v>91</v>
      </c>
      <c r="X519" s="14" t="s">
        <v>92</v>
      </c>
    </row>
    <row r="520" customFormat="false" ht="23.85" hidden="false" customHeight="false" outlineLevel="0" collapsed="false">
      <c r="A520" s="10" t="s">
        <v>944</v>
      </c>
      <c r="B520" s="15" t="s">
        <v>298</v>
      </c>
      <c r="C520" s="15" t="s">
        <v>222</v>
      </c>
      <c r="D520" s="15" t="s">
        <v>81</v>
      </c>
      <c r="E520" s="15" t="s">
        <v>47</v>
      </c>
      <c r="F520" s="15" t="s">
        <v>200</v>
      </c>
      <c r="G520" s="15" t="s">
        <v>224</v>
      </c>
      <c r="H520" s="15" t="n">
        <v>2020</v>
      </c>
      <c r="I520" s="11" t="n">
        <v>565</v>
      </c>
      <c r="J520" s="11" t="n">
        <v>334</v>
      </c>
      <c r="K520" s="11" t="n">
        <v>258.6</v>
      </c>
      <c r="L520" s="12" t="n">
        <f aca="false">(J520-K520)/K520</f>
        <v>0.291569992266048</v>
      </c>
      <c r="M520" s="11" t="n">
        <v>1.1</v>
      </c>
      <c r="N520" s="15" t="s">
        <v>294</v>
      </c>
      <c r="O520" s="11" t="n">
        <v>0.7</v>
      </c>
      <c r="P520" s="11" t="n">
        <v>0</v>
      </c>
      <c r="Q520" s="15" t="s">
        <v>117</v>
      </c>
      <c r="R520" s="15" t="s">
        <v>21</v>
      </c>
      <c r="S520" s="15" t="s">
        <v>302</v>
      </c>
      <c r="T520" s="15" t="s">
        <v>88</v>
      </c>
      <c r="U520" s="15" t="s">
        <v>281</v>
      </c>
      <c r="V520" s="15" t="s">
        <v>21</v>
      </c>
      <c r="W520" s="15" t="s">
        <v>277</v>
      </c>
      <c r="X520" s="15" t="s">
        <v>120</v>
      </c>
    </row>
    <row r="521" customFormat="false" ht="23.85" hidden="false" customHeight="false" outlineLevel="0" collapsed="false">
      <c r="A521" s="7" t="s">
        <v>945</v>
      </c>
      <c r="B521" s="14" t="s">
        <v>300</v>
      </c>
      <c r="C521" s="14" t="s">
        <v>404</v>
      </c>
      <c r="D521" s="14" t="s">
        <v>199</v>
      </c>
      <c r="E521" s="14" t="s">
        <v>82</v>
      </c>
      <c r="F521" s="14" t="s">
        <v>233</v>
      </c>
      <c r="G521" s="14" t="s">
        <v>218</v>
      </c>
      <c r="H521" s="14" t="n">
        <v>2022</v>
      </c>
      <c r="I521" s="9" t="n">
        <v>1928</v>
      </c>
      <c r="J521" s="9" t="n">
        <v>460.3</v>
      </c>
      <c r="K521" s="9" t="n">
        <v>310.1</v>
      </c>
      <c r="L521" s="13" t="n">
        <f aca="false">(J521-K521)/K521</f>
        <v>0.484359883908417</v>
      </c>
      <c r="M521" s="9" t="n">
        <v>31.8</v>
      </c>
      <c r="N521" s="14" t="s">
        <v>134</v>
      </c>
      <c r="O521" s="9" t="n">
        <v>10.4</v>
      </c>
      <c r="P521" s="9" t="n">
        <v>0</v>
      </c>
      <c r="Q521" s="14" t="s">
        <v>117</v>
      </c>
      <c r="R521" s="14" t="s">
        <v>21</v>
      </c>
      <c r="S521" s="14" t="s">
        <v>194</v>
      </c>
      <c r="T521" s="14" t="s">
        <v>181</v>
      </c>
      <c r="U521" s="14" t="s">
        <v>289</v>
      </c>
      <c r="V521" s="14" t="s">
        <v>21</v>
      </c>
      <c r="W521" s="14" t="s">
        <v>101</v>
      </c>
      <c r="X521" s="14" t="s">
        <v>140</v>
      </c>
    </row>
    <row r="522" customFormat="false" ht="23.85" hidden="false" customHeight="false" outlineLevel="0" collapsed="false">
      <c r="A522" s="10" t="s">
        <v>946</v>
      </c>
      <c r="B522" s="15" t="s">
        <v>305</v>
      </c>
      <c r="C522" s="15" t="s">
        <v>327</v>
      </c>
      <c r="D522" s="15" t="s">
        <v>81</v>
      </c>
      <c r="E522" s="15" t="s">
        <v>47</v>
      </c>
      <c r="F522" s="15" t="s">
        <v>178</v>
      </c>
      <c r="G522" s="15" t="s">
        <v>234</v>
      </c>
      <c r="H522" s="15" t="n">
        <v>2012</v>
      </c>
      <c r="I522" s="11" t="n">
        <v>1409</v>
      </c>
      <c r="J522" s="11" t="n">
        <v>759.9</v>
      </c>
      <c r="K522" s="11" t="n">
        <v>488.2</v>
      </c>
      <c r="L522" s="12" t="n">
        <f aca="false">(J522-K522)/K522</f>
        <v>0.556534207292093</v>
      </c>
      <c r="M522" s="11" t="n">
        <v>14.9</v>
      </c>
      <c r="N522" s="15" t="s">
        <v>263</v>
      </c>
      <c r="O522" s="11" t="n">
        <v>3.6</v>
      </c>
      <c r="P522" s="11" t="n">
        <v>0</v>
      </c>
      <c r="Q522" s="15" t="s">
        <v>117</v>
      </c>
      <c r="R522" s="15" t="s">
        <v>21</v>
      </c>
      <c r="S522" s="15" t="s">
        <v>224</v>
      </c>
      <c r="T522" s="15" t="s">
        <v>108</v>
      </c>
      <c r="U522" s="15" t="s">
        <v>248</v>
      </c>
      <c r="V522" s="15" t="s">
        <v>21</v>
      </c>
      <c r="W522" s="15" t="s">
        <v>277</v>
      </c>
      <c r="X522" s="15" t="s">
        <v>140</v>
      </c>
    </row>
    <row r="523" customFormat="false" ht="23.85" hidden="false" customHeight="false" outlineLevel="0" collapsed="false">
      <c r="A523" s="7" t="s">
        <v>947</v>
      </c>
      <c r="B523" s="14" t="s">
        <v>309</v>
      </c>
      <c r="C523" s="14" t="s">
        <v>227</v>
      </c>
      <c r="D523" s="14" t="s">
        <v>96</v>
      </c>
      <c r="E523" s="14" t="s">
        <v>38</v>
      </c>
      <c r="F523" s="14" t="s">
        <v>50</v>
      </c>
      <c r="G523" s="14" t="s">
        <v>207</v>
      </c>
      <c r="H523" s="14" t="n">
        <v>1991</v>
      </c>
      <c r="I523" s="9" t="n">
        <v>1294</v>
      </c>
      <c r="J523" s="9" t="n">
        <v>306.8</v>
      </c>
      <c r="K523" s="9" t="n">
        <v>217</v>
      </c>
      <c r="L523" s="13" t="n">
        <f aca="false">(J523-K523)/K523</f>
        <v>0.413824884792627</v>
      </c>
      <c r="M523" s="9" t="n">
        <v>5</v>
      </c>
      <c r="N523" s="14" t="s">
        <v>193</v>
      </c>
      <c r="O523" s="9" t="n">
        <v>1.1</v>
      </c>
      <c r="P523" s="9" t="n">
        <v>0</v>
      </c>
      <c r="Q523" s="14" t="s">
        <v>117</v>
      </c>
      <c r="R523" s="14" t="s">
        <v>21</v>
      </c>
      <c r="S523" s="14" t="s">
        <v>314</v>
      </c>
      <c r="T523" s="14" t="s">
        <v>181</v>
      </c>
      <c r="U523" s="14" t="s">
        <v>235</v>
      </c>
      <c r="V523" s="14" t="s">
        <v>21</v>
      </c>
      <c r="W523" s="14" t="s">
        <v>148</v>
      </c>
      <c r="X523" s="14" t="s">
        <v>140</v>
      </c>
    </row>
    <row r="524" customFormat="false" ht="23.85" hidden="false" customHeight="false" outlineLevel="0" collapsed="false">
      <c r="A524" s="10" t="s">
        <v>948</v>
      </c>
      <c r="B524" s="15" t="s">
        <v>312</v>
      </c>
      <c r="C524" s="15" t="s">
        <v>351</v>
      </c>
      <c r="D524" s="15" t="s">
        <v>96</v>
      </c>
      <c r="E524" s="15" t="s">
        <v>47</v>
      </c>
      <c r="F524" s="15" t="s">
        <v>200</v>
      </c>
      <c r="G524" s="15" t="s">
        <v>392</v>
      </c>
      <c r="H524" s="15" t="n">
        <v>2003</v>
      </c>
      <c r="I524" s="11" t="n">
        <v>973</v>
      </c>
      <c r="J524" s="11" t="n">
        <v>232</v>
      </c>
      <c r="K524" s="11" t="n">
        <v>149.8</v>
      </c>
      <c r="L524" s="12" t="n">
        <f aca="false">(J524-K524)/K524</f>
        <v>0.548731642189586</v>
      </c>
      <c r="M524" s="11" t="n">
        <v>214.8</v>
      </c>
      <c r="N524" s="15" t="s">
        <v>125</v>
      </c>
      <c r="O524" s="11" t="n">
        <v>128.3</v>
      </c>
      <c r="P524" s="11" t="n">
        <v>3242</v>
      </c>
      <c r="Q524" s="15" t="s">
        <v>85</v>
      </c>
      <c r="R524" s="15" t="s">
        <v>949</v>
      </c>
      <c r="S524" s="15" t="s">
        <v>189</v>
      </c>
      <c r="T524" s="15" t="s">
        <v>190</v>
      </c>
      <c r="U524" s="15" t="s">
        <v>182</v>
      </c>
      <c r="V524" s="15" t="s">
        <v>21</v>
      </c>
      <c r="W524" s="15" t="s">
        <v>214</v>
      </c>
      <c r="X524" s="15" t="s">
        <v>92</v>
      </c>
    </row>
  </sheetData>
  <autoFilter ref="A4:X524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ECDC4"/>
    <pageSetUpPr fitToPage="false"/>
  </sheetPr>
  <dimension ref="A1:L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0" width="20"/>
  </cols>
  <sheetData>
    <row r="1" customFormat="false" ht="17.35" hidden="false" customHeight="false" outlineLevel="0" collapsed="false">
      <c r="A1" s="1" t="s">
        <v>950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951</v>
      </c>
      <c r="B2" s="2"/>
      <c r="C2" s="2"/>
      <c r="D2" s="2"/>
      <c r="E2" s="2"/>
      <c r="F2" s="2"/>
    </row>
    <row r="4" customFormat="false" ht="23.85" hidden="false" customHeight="false" outlineLevel="0" collapsed="false">
      <c r="A4" s="6" t="s">
        <v>59</v>
      </c>
      <c r="B4" s="6" t="s">
        <v>15</v>
      </c>
      <c r="C4" s="6" t="s">
        <v>16</v>
      </c>
      <c r="D4" s="6" t="s">
        <v>17</v>
      </c>
      <c r="E4" s="6" t="s">
        <v>952</v>
      </c>
      <c r="F4" s="6" t="s">
        <v>953</v>
      </c>
      <c r="G4" s="6" t="s">
        <v>954</v>
      </c>
      <c r="H4" s="6" t="s">
        <v>955</v>
      </c>
      <c r="I4" s="6" t="s">
        <v>956</v>
      </c>
      <c r="J4" s="6" t="s">
        <v>957</v>
      </c>
      <c r="K4" s="6" t="s">
        <v>958</v>
      </c>
      <c r="L4" s="6" t="s">
        <v>959</v>
      </c>
    </row>
    <row r="5" customFormat="false" ht="15" hidden="false" customHeight="false" outlineLevel="0" collapsed="false">
      <c r="A5" s="7" t="s">
        <v>96</v>
      </c>
      <c r="B5" s="14" t="n">
        <v>2022</v>
      </c>
      <c r="C5" s="9" t="n">
        <v>15.2</v>
      </c>
      <c r="D5" s="9" t="s">
        <v>21</v>
      </c>
      <c r="E5" s="9" t="n">
        <v>900</v>
      </c>
      <c r="F5" s="20" t="n">
        <v>0.38</v>
      </c>
      <c r="G5" s="9" t="n">
        <v>45</v>
      </c>
      <c r="H5" s="20" t="n">
        <v>0.42</v>
      </c>
      <c r="I5" s="20" t="n">
        <v>0.52</v>
      </c>
      <c r="J5" s="9" t="n">
        <v>4.2</v>
      </c>
      <c r="K5" s="9" t="n">
        <v>380</v>
      </c>
      <c r="L5" s="9" t="n">
        <v>6</v>
      </c>
    </row>
    <row r="6" customFormat="false" ht="15" hidden="false" customHeight="false" outlineLevel="0" collapsed="false">
      <c r="A6" s="10" t="s">
        <v>96</v>
      </c>
      <c r="B6" s="15" t="n">
        <v>2023</v>
      </c>
      <c r="C6" s="11" t="n">
        <v>18.2</v>
      </c>
      <c r="D6" s="12" t="n">
        <f aca="false">(C6-C5)/C5</f>
        <v>0.197368421052632</v>
      </c>
      <c r="E6" s="11" t="n">
        <v>980</v>
      </c>
      <c r="F6" s="21" t="n">
        <v>0.42</v>
      </c>
      <c r="G6" s="11" t="n">
        <v>68</v>
      </c>
      <c r="H6" s="21" t="n">
        <v>0.5</v>
      </c>
      <c r="I6" s="21" t="n">
        <v>0.53</v>
      </c>
      <c r="J6" s="11" t="n">
        <v>5.5</v>
      </c>
      <c r="K6" s="11" t="n">
        <v>420</v>
      </c>
      <c r="L6" s="11" t="n">
        <v>6</v>
      </c>
    </row>
    <row r="7" customFormat="false" ht="15" hidden="false" customHeight="false" outlineLevel="0" collapsed="false">
      <c r="A7" s="7" t="s">
        <v>96</v>
      </c>
      <c r="B7" s="14" t="n">
        <v>2024</v>
      </c>
      <c r="C7" s="9" t="n">
        <v>22.1</v>
      </c>
      <c r="D7" s="13" t="n">
        <f aca="false">(C7-C6)/C6</f>
        <v>0.214285714285714</v>
      </c>
      <c r="E7" s="9" t="n">
        <v>1070</v>
      </c>
      <c r="F7" s="20" t="n">
        <v>0.47</v>
      </c>
      <c r="G7" s="9" t="n">
        <v>95</v>
      </c>
      <c r="H7" s="20" t="n">
        <v>0.58</v>
      </c>
      <c r="I7" s="20" t="n">
        <v>0.54</v>
      </c>
      <c r="J7" s="9" t="n">
        <v>7.1</v>
      </c>
      <c r="K7" s="9" t="n">
        <v>450</v>
      </c>
      <c r="L7" s="9" t="n">
        <v>7</v>
      </c>
    </row>
    <row r="8" customFormat="false" ht="15" hidden="false" customHeight="false" outlineLevel="0" collapsed="false">
      <c r="A8" s="10" t="s">
        <v>96</v>
      </c>
      <c r="B8" s="15" t="s">
        <v>22</v>
      </c>
      <c r="C8" s="11" t="n">
        <v>26.8</v>
      </c>
      <c r="D8" s="12" t="n">
        <f aca="false">(C8-C7)/C7</f>
        <v>0.212669683257919</v>
      </c>
      <c r="E8" s="11" t="n">
        <v>1165</v>
      </c>
      <c r="F8" s="21" t="n">
        <v>0.52</v>
      </c>
      <c r="G8" s="11" t="n">
        <v>130</v>
      </c>
      <c r="H8" s="21" t="n">
        <v>0.65</v>
      </c>
      <c r="I8" s="21" t="n">
        <v>0.55</v>
      </c>
      <c r="J8" s="11" t="n">
        <v>8.8</v>
      </c>
      <c r="K8" s="11" t="n">
        <v>470</v>
      </c>
      <c r="L8" s="11" t="n">
        <v>7</v>
      </c>
    </row>
    <row r="9" customFormat="false" ht="15" hidden="false" customHeight="false" outlineLevel="0" collapsed="false">
      <c r="A9" s="7" t="s">
        <v>96</v>
      </c>
      <c r="B9" s="14" t="s">
        <v>23</v>
      </c>
      <c r="C9" s="9" t="n">
        <v>32.5</v>
      </c>
      <c r="D9" s="13" t="n">
        <f aca="false">(C9-C8)/C8</f>
        <v>0.212686567164179</v>
      </c>
      <c r="E9" s="9" t="n">
        <v>1270</v>
      </c>
      <c r="F9" s="20" t="n">
        <v>0.57</v>
      </c>
      <c r="G9" s="9" t="n">
        <v>175</v>
      </c>
      <c r="H9" s="20" t="n">
        <v>0.72</v>
      </c>
      <c r="I9" s="20" t="n">
        <v>0.56</v>
      </c>
      <c r="J9" s="9" t="n">
        <v>10.8</v>
      </c>
      <c r="K9" s="9" t="n">
        <v>480</v>
      </c>
      <c r="L9" s="9" t="n">
        <v>7</v>
      </c>
    </row>
    <row r="10" customFormat="false" ht="15" hidden="false" customHeight="false" outlineLevel="0" collapsed="false">
      <c r="A10" s="10" t="s">
        <v>96</v>
      </c>
      <c r="B10" s="15" t="s">
        <v>24</v>
      </c>
      <c r="C10" s="11" t="n">
        <v>39.4</v>
      </c>
      <c r="D10" s="12" t="n">
        <f aca="false">(C10-C9)/C9</f>
        <v>0.212307692307692</v>
      </c>
      <c r="E10" s="11" t="n">
        <v>1380</v>
      </c>
      <c r="F10" s="21" t="n">
        <v>0.63</v>
      </c>
      <c r="G10" s="11" t="n">
        <v>230</v>
      </c>
      <c r="H10" s="21" t="n">
        <v>0.78</v>
      </c>
      <c r="I10" s="21" t="n">
        <v>0.57</v>
      </c>
      <c r="J10" s="11" t="n">
        <v>13.2</v>
      </c>
      <c r="K10" s="11" t="n">
        <v>475</v>
      </c>
      <c r="L10" s="11" t="n">
        <v>8</v>
      </c>
    </row>
    <row r="11" customFormat="false" ht="15" hidden="false" customHeight="false" outlineLevel="0" collapsed="false">
      <c r="A11" s="7" t="s">
        <v>96</v>
      </c>
      <c r="B11" s="14" t="s">
        <v>25</v>
      </c>
      <c r="C11" s="9" t="n">
        <v>47.8</v>
      </c>
      <c r="D11" s="13" t="n">
        <f aca="false">(C11-C10)/C10</f>
        <v>0.213197969543147</v>
      </c>
      <c r="E11" s="9" t="n">
        <v>1505</v>
      </c>
      <c r="F11" s="20" t="n">
        <v>0.68</v>
      </c>
      <c r="G11" s="9" t="n">
        <v>300</v>
      </c>
      <c r="H11" s="20" t="n">
        <v>0.83</v>
      </c>
      <c r="I11" s="20" t="n">
        <v>0.58</v>
      </c>
      <c r="J11" s="9" t="n">
        <v>16.1</v>
      </c>
      <c r="K11" s="9" t="n">
        <v>460</v>
      </c>
      <c r="L11" s="9" t="n">
        <v>8</v>
      </c>
    </row>
    <row r="12" customFormat="false" ht="15" hidden="false" customHeight="false" outlineLevel="0" collapsed="false">
      <c r="A12" s="10" t="s">
        <v>96</v>
      </c>
      <c r="B12" s="15" t="s">
        <v>26</v>
      </c>
      <c r="C12" s="11" t="n">
        <v>57.4</v>
      </c>
      <c r="D12" s="12" t="n">
        <f aca="false">(C12-C11)/C11</f>
        <v>0.200836820083682</v>
      </c>
      <c r="E12" s="11" t="n">
        <v>1640</v>
      </c>
      <c r="F12" s="21" t="n">
        <v>0.74</v>
      </c>
      <c r="G12" s="11" t="n">
        <v>385</v>
      </c>
      <c r="H12" s="21" t="n">
        <v>0.87</v>
      </c>
      <c r="I12" s="21" t="n">
        <v>0.59</v>
      </c>
      <c r="J12" s="11" t="n">
        <v>19.5</v>
      </c>
      <c r="K12" s="11" t="n">
        <v>440</v>
      </c>
      <c r="L12" s="11" t="n">
        <v>8</v>
      </c>
    </row>
    <row r="13" customFormat="false" ht="15" hidden="false" customHeight="false" outlineLevel="0" collapsed="false">
      <c r="A13" s="7" t="s">
        <v>96</v>
      </c>
      <c r="B13" s="14" t="s">
        <v>27</v>
      </c>
      <c r="C13" s="9" t="n">
        <v>67.5</v>
      </c>
      <c r="D13" s="13" t="n">
        <f aca="false">(C13-C12)/C12</f>
        <v>0.17595818815331</v>
      </c>
      <c r="E13" s="9" t="n">
        <v>1788</v>
      </c>
      <c r="F13" s="20" t="n">
        <v>0.79</v>
      </c>
      <c r="G13" s="9" t="n">
        <v>490</v>
      </c>
      <c r="H13" s="20" t="n">
        <v>0.9</v>
      </c>
      <c r="I13" s="20" t="n">
        <v>0.6</v>
      </c>
      <c r="J13" s="9" t="n">
        <v>23.5</v>
      </c>
      <c r="K13" s="9" t="n">
        <v>410</v>
      </c>
      <c r="L13" s="9" t="n">
        <v>8</v>
      </c>
    </row>
    <row r="14" customFormat="false" ht="15" hidden="false" customHeight="false" outlineLevel="0" collapsed="false">
      <c r="A14" s="10" t="s">
        <v>177</v>
      </c>
      <c r="B14" s="15" t="n">
        <v>2022</v>
      </c>
      <c r="C14" s="11" t="n">
        <v>12.1</v>
      </c>
      <c r="D14" s="11" t="s">
        <v>21</v>
      </c>
      <c r="E14" s="11" t="n">
        <v>1400</v>
      </c>
      <c r="F14" s="21" t="n">
        <v>0.32</v>
      </c>
      <c r="G14" s="11" t="n">
        <v>60</v>
      </c>
      <c r="H14" s="21" t="n">
        <v>0.38</v>
      </c>
      <c r="I14" s="21" t="n">
        <v>0.45</v>
      </c>
      <c r="J14" s="11" t="n">
        <v>3.8</v>
      </c>
      <c r="K14" s="11" t="n">
        <v>520</v>
      </c>
      <c r="L14" s="11" t="n">
        <v>5</v>
      </c>
    </row>
    <row r="15" customFormat="false" ht="15" hidden="false" customHeight="false" outlineLevel="0" collapsed="false">
      <c r="A15" s="7" t="s">
        <v>177</v>
      </c>
      <c r="B15" s="14" t="n">
        <v>2023</v>
      </c>
      <c r="C15" s="9" t="n">
        <v>14.9</v>
      </c>
      <c r="D15" s="13" t="n">
        <f aca="false">(C15-C14)/C14</f>
        <v>0.231404958677686</v>
      </c>
      <c r="E15" s="9" t="n">
        <v>1560</v>
      </c>
      <c r="F15" s="20" t="n">
        <v>0.37</v>
      </c>
      <c r="G15" s="9" t="n">
        <v>90</v>
      </c>
      <c r="H15" s="20" t="n">
        <v>0.45</v>
      </c>
      <c r="I15" s="20" t="n">
        <v>0.46</v>
      </c>
      <c r="J15" s="9" t="n">
        <v>5</v>
      </c>
      <c r="K15" s="9" t="n">
        <v>560</v>
      </c>
      <c r="L15" s="9" t="n">
        <v>5</v>
      </c>
    </row>
    <row r="16" customFormat="false" ht="15" hidden="false" customHeight="false" outlineLevel="0" collapsed="false">
      <c r="A16" s="10" t="s">
        <v>177</v>
      </c>
      <c r="B16" s="15" t="n">
        <v>2024</v>
      </c>
      <c r="C16" s="11" t="n">
        <v>18.4</v>
      </c>
      <c r="D16" s="12" t="n">
        <f aca="false">(C16-C15)/C15</f>
        <v>0.23489932885906</v>
      </c>
      <c r="E16" s="11" t="n">
        <v>1730</v>
      </c>
      <c r="F16" s="21" t="n">
        <v>0.42</v>
      </c>
      <c r="G16" s="11" t="n">
        <v>130</v>
      </c>
      <c r="H16" s="21" t="n">
        <v>0.52</v>
      </c>
      <c r="I16" s="21" t="n">
        <v>0.48</v>
      </c>
      <c r="J16" s="11" t="n">
        <v>6.5</v>
      </c>
      <c r="K16" s="11" t="n">
        <v>590</v>
      </c>
      <c r="L16" s="11" t="n">
        <v>6</v>
      </c>
    </row>
    <row r="17" customFormat="false" ht="15" hidden="false" customHeight="false" outlineLevel="0" collapsed="false">
      <c r="A17" s="7" t="s">
        <v>177</v>
      </c>
      <c r="B17" s="14" t="s">
        <v>22</v>
      </c>
      <c r="C17" s="9" t="n">
        <v>22.8</v>
      </c>
      <c r="D17" s="13" t="n">
        <f aca="false">(C17-C16)/C16</f>
        <v>0.239130434782609</v>
      </c>
      <c r="E17" s="9" t="n">
        <v>1920</v>
      </c>
      <c r="F17" s="20" t="n">
        <v>0.48</v>
      </c>
      <c r="G17" s="9" t="n">
        <v>180</v>
      </c>
      <c r="H17" s="20" t="n">
        <v>0.6</v>
      </c>
      <c r="I17" s="20" t="n">
        <v>0.49</v>
      </c>
      <c r="J17" s="9" t="n">
        <v>8.2</v>
      </c>
      <c r="K17" s="9" t="n">
        <v>610</v>
      </c>
      <c r="L17" s="9" t="n">
        <v>6</v>
      </c>
    </row>
    <row r="18" customFormat="false" ht="15" hidden="false" customHeight="false" outlineLevel="0" collapsed="false">
      <c r="A18" s="10" t="s">
        <v>177</v>
      </c>
      <c r="B18" s="15" t="s">
        <v>23</v>
      </c>
      <c r="C18" s="11" t="n">
        <v>28.3</v>
      </c>
      <c r="D18" s="12" t="n">
        <f aca="false">(C18-C17)/C17</f>
        <v>0.241228070175439</v>
      </c>
      <c r="E18" s="11" t="n">
        <v>2130</v>
      </c>
      <c r="F18" s="21" t="n">
        <v>0.54</v>
      </c>
      <c r="G18" s="11" t="n">
        <v>245</v>
      </c>
      <c r="H18" s="21" t="n">
        <v>0.67</v>
      </c>
      <c r="I18" s="21" t="n">
        <v>0.51</v>
      </c>
      <c r="J18" s="11" t="n">
        <v>10.2</v>
      </c>
      <c r="K18" s="11" t="n">
        <v>620</v>
      </c>
      <c r="L18" s="11" t="n">
        <v>7</v>
      </c>
    </row>
    <row r="19" customFormat="false" ht="15" hidden="false" customHeight="false" outlineLevel="0" collapsed="false">
      <c r="A19" s="7" t="s">
        <v>177</v>
      </c>
      <c r="B19" s="14" t="s">
        <v>24</v>
      </c>
      <c r="C19" s="9" t="n">
        <v>35.2</v>
      </c>
      <c r="D19" s="13" t="n">
        <f aca="false">(C19-C18)/C18</f>
        <v>0.243816254416961</v>
      </c>
      <c r="E19" s="9" t="n">
        <v>2360</v>
      </c>
      <c r="F19" s="20" t="n">
        <v>0.6</v>
      </c>
      <c r="G19" s="9" t="n">
        <v>320</v>
      </c>
      <c r="H19" s="20" t="n">
        <v>0.74</v>
      </c>
      <c r="I19" s="20" t="n">
        <v>0.52</v>
      </c>
      <c r="J19" s="9" t="n">
        <v>12.8</v>
      </c>
      <c r="K19" s="9" t="n">
        <v>610</v>
      </c>
      <c r="L19" s="9" t="n">
        <v>7</v>
      </c>
    </row>
    <row r="20" customFormat="false" ht="15" hidden="false" customHeight="false" outlineLevel="0" collapsed="false">
      <c r="A20" s="10" t="s">
        <v>177</v>
      </c>
      <c r="B20" s="15" t="s">
        <v>25</v>
      </c>
      <c r="C20" s="11" t="n">
        <v>43.4</v>
      </c>
      <c r="D20" s="12" t="n">
        <f aca="false">(C20-C19)/C19</f>
        <v>0.232954545454545</v>
      </c>
      <c r="E20" s="11" t="n">
        <v>2620</v>
      </c>
      <c r="F20" s="21" t="n">
        <v>0.66</v>
      </c>
      <c r="G20" s="11" t="n">
        <v>415</v>
      </c>
      <c r="H20" s="21" t="n">
        <v>0.8</v>
      </c>
      <c r="I20" s="21" t="n">
        <v>0.54</v>
      </c>
      <c r="J20" s="11" t="n">
        <v>15.8</v>
      </c>
      <c r="K20" s="11" t="n">
        <v>590</v>
      </c>
      <c r="L20" s="11" t="n">
        <v>7</v>
      </c>
    </row>
    <row r="21" customFormat="false" ht="15" hidden="false" customHeight="false" outlineLevel="0" collapsed="false">
      <c r="A21" s="7" t="s">
        <v>177</v>
      </c>
      <c r="B21" s="14" t="s">
        <v>26</v>
      </c>
      <c r="C21" s="9" t="n">
        <v>52.8</v>
      </c>
      <c r="D21" s="13" t="n">
        <f aca="false">(C21-C20)/C20</f>
        <v>0.216589861751152</v>
      </c>
      <c r="E21" s="9" t="n">
        <v>2910</v>
      </c>
      <c r="F21" s="20" t="n">
        <v>0.72</v>
      </c>
      <c r="G21" s="9" t="n">
        <v>530</v>
      </c>
      <c r="H21" s="20" t="n">
        <v>0.85</v>
      </c>
      <c r="I21" s="20" t="n">
        <v>0.55</v>
      </c>
      <c r="J21" s="9" t="n">
        <v>19.2</v>
      </c>
      <c r="K21" s="9" t="n">
        <v>560</v>
      </c>
      <c r="L21" s="9" t="n">
        <v>8</v>
      </c>
    </row>
    <row r="22" customFormat="false" ht="15" hidden="false" customHeight="false" outlineLevel="0" collapsed="false">
      <c r="A22" s="10" t="s">
        <v>177</v>
      </c>
      <c r="B22" s="15" t="s">
        <v>27</v>
      </c>
      <c r="C22" s="11" t="n">
        <v>62.8</v>
      </c>
      <c r="D22" s="12" t="n">
        <f aca="false">(C22-C21)/C21</f>
        <v>0.189393939393939</v>
      </c>
      <c r="E22" s="11" t="n">
        <v>3230</v>
      </c>
      <c r="F22" s="21" t="n">
        <v>0.78</v>
      </c>
      <c r="G22" s="11" t="n">
        <v>670</v>
      </c>
      <c r="H22" s="21" t="n">
        <v>0.89</v>
      </c>
      <c r="I22" s="21" t="n">
        <v>0.57</v>
      </c>
      <c r="J22" s="11" t="n">
        <v>23</v>
      </c>
      <c r="K22" s="11" t="n">
        <v>520</v>
      </c>
      <c r="L22" s="11" t="n">
        <v>8</v>
      </c>
    </row>
    <row r="23" customFormat="false" ht="15" hidden="false" customHeight="false" outlineLevel="0" collapsed="false">
      <c r="A23" s="7" t="s">
        <v>81</v>
      </c>
      <c r="B23" s="14" t="n">
        <v>2022</v>
      </c>
      <c r="C23" s="9" t="n">
        <v>8.2</v>
      </c>
      <c r="D23" s="9" t="s">
        <v>21</v>
      </c>
      <c r="E23" s="9" t="n">
        <v>600</v>
      </c>
      <c r="F23" s="20" t="n">
        <v>0.28</v>
      </c>
      <c r="G23" s="9" t="n">
        <v>30</v>
      </c>
      <c r="H23" s="20" t="n">
        <v>0.3</v>
      </c>
      <c r="I23" s="20" t="n">
        <v>0.48</v>
      </c>
      <c r="J23" s="9" t="n">
        <v>2.5</v>
      </c>
      <c r="K23" s="9" t="n">
        <v>280</v>
      </c>
      <c r="L23" s="9" t="n">
        <v>7</v>
      </c>
    </row>
    <row r="24" customFormat="false" ht="15" hidden="false" customHeight="false" outlineLevel="0" collapsed="false">
      <c r="A24" s="10" t="s">
        <v>81</v>
      </c>
      <c r="B24" s="15" t="n">
        <v>2023</v>
      </c>
      <c r="C24" s="11" t="n">
        <v>10.1</v>
      </c>
      <c r="D24" s="12" t="n">
        <f aca="false">(C24-C23)/C23</f>
        <v>0.231707317073171</v>
      </c>
      <c r="E24" s="11" t="n">
        <v>660</v>
      </c>
      <c r="F24" s="21" t="n">
        <v>0.32</v>
      </c>
      <c r="G24" s="11" t="n">
        <v>45</v>
      </c>
      <c r="H24" s="21" t="n">
        <v>0.36</v>
      </c>
      <c r="I24" s="21" t="n">
        <v>0.49</v>
      </c>
      <c r="J24" s="11" t="n">
        <v>3.3</v>
      </c>
      <c r="K24" s="11" t="n">
        <v>310</v>
      </c>
      <c r="L24" s="11" t="n">
        <v>7</v>
      </c>
    </row>
    <row r="25" customFormat="false" ht="15" hidden="false" customHeight="false" outlineLevel="0" collapsed="false">
      <c r="A25" s="7" t="s">
        <v>81</v>
      </c>
      <c r="B25" s="14" t="n">
        <v>2024</v>
      </c>
      <c r="C25" s="9" t="n">
        <v>12.5</v>
      </c>
      <c r="D25" s="13" t="n">
        <f aca="false">(C25-C24)/C24</f>
        <v>0.237623762376238</v>
      </c>
      <c r="E25" s="9" t="n">
        <v>725</v>
      </c>
      <c r="F25" s="20" t="n">
        <v>0.37</v>
      </c>
      <c r="G25" s="9" t="n">
        <v>65</v>
      </c>
      <c r="H25" s="20" t="n">
        <v>0.43</v>
      </c>
      <c r="I25" s="20" t="n">
        <v>0.5</v>
      </c>
      <c r="J25" s="9" t="n">
        <v>4.3</v>
      </c>
      <c r="K25" s="9" t="n">
        <v>335</v>
      </c>
      <c r="L25" s="9" t="n">
        <v>8</v>
      </c>
    </row>
    <row r="26" customFormat="false" ht="15" hidden="false" customHeight="false" outlineLevel="0" collapsed="false">
      <c r="A26" s="10" t="s">
        <v>81</v>
      </c>
      <c r="B26" s="15" t="s">
        <v>22</v>
      </c>
      <c r="C26" s="11" t="n">
        <v>15.5</v>
      </c>
      <c r="D26" s="12" t="n">
        <f aca="false">(C26-C25)/C25</f>
        <v>0.24</v>
      </c>
      <c r="E26" s="11" t="n">
        <v>798</v>
      </c>
      <c r="F26" s="21" t="n">
        <v>0.42</v>
      </c>
      <c r="G26" s="11" t="n">
        <v>92</v>
      </c>
      <c r="H26" s="21" t="n">
        <v>0.5</v>
      </c>
      <c r="I26" s="21" t="n">
        <v>0.51</v>
      </c>
      <c r="J26" s="11" t="n">
        <v>5.5</v>
      </c>
      <c r="K26" s="11" t="n">
        <v>350</v>
      </c>
      <c r="L26" s="11" t="n">
        <v>8</v>
      </c>
    </row>
    <row r="27" customFormat="false" ht="15" hidden="false" customHeight="false" outlineLevel="0" collapsed="false">
      <c r="A27" s="7" t="s">
        <v>81</v>
      </c>
      <c r="B27" s="14" t="s">
        <v>23</v>
      </c>
      <c r="C27" s="9" t="n">
        <v>19.4</v>
      </c>
      <c r="D27" s="13" t="n">
        <f aca="false">(C27-C26)/C26</f>
        <v>0.251612903225806</v>
      </c>
      <c r="E27" s="9" t="n">
        <v>878</v>
      </c>
      <c r="F27" s="20" t="n">
        <v>0.48</v>
      </c>
      <c r="G27" s="9" t="n">
        <v>128</v>
      </c>
      <c r="H27" s="20" t="n">
        <v>0.58</v>
      </c>
      <c r="I27" s="20" t="n">
        <v>0.52</v>
      </c>
      <c r="J27" s="9" t="n">
        <v>7</v>
      </c>
      <c r="K27" s="9" t="n">
        <v>360</v>
      </c>
      <c r="L27" s="9" t="n">
        <v>8</v>
      </c>
    </row>
    <row r="28" customFormat="false" ht="15" hidden="false" customHeight="false" outlineLevel="0" collapsed="false">
      <c r="A28" s="10" t="s">
        <v>81</v>
      </c>
      <c r="B28" s="15" t="s">
        <v>24</v>
      </c>
      <c r="C28" s="11" t="n">
        <v>24.2</v>
      </c>
      <c r="D28" s="12" t="n">
        <f aca="false">(C28-C27)/C27</f>
        <v>0.247422680412371</v>
      </c>
      <c r="E28" s="11" t="n">
        <v>966</v>
      </c>
      <c r="F28" s="21" t="n">
        <v>0.54</v>
      </c>
      <c r="G28" s="11" t="n">
        <v>175</v>
      </c>
      <c r="H28" s="21" t="n">
        <v>0.65</v>
      </c>
      <c r="I28" s="21" t="n">
        <v>0.53</v>
      </c>
      <c r="J28" s="11" t="n">
        <v>8.8</v>
      </c>
      <c r="K28" s="11" t="n">
        <v>355</v>
      </c>
      <c r="L28" s="11" t="n">
        <v>9</v>
      </c>
    </row>
    <row r="29" customFormat="false" ht="15" hidden="false" customHeight="false" outlineLevel="0" collapsed="false">
      <c r="A29" s="7" t="s">
        <v>81</v>
      </c>
      <c r="B29" s="14" t="s">
        <v>25</v>
      </c>
      <c r="C29" s="9" t="n">
        <v>30</v>
      </c>
      <c r="D29" s="13" t="n">
        <f aca="false">(C29-C28)/C28</f>
        <v>0.239669421487603</v>
      </c>
      <c r="E29" s="9" t="n">
        <v>1062</v>
      </c>
      <c r="F29" s="20" t="n">
        <v>0.6</v>
      </c>
      <c r="G29" s="9" t="n">
        <v>235</v>
      </c>
      <c r="H29" s="20" t="n">
        <v>0.72</v>
      </c>
      <c r="I29" s="20" t="n">
        <v>0.55</v>
      </c>
      <c r="J29" s="9" t="n">
        <v>11</v>
      </c>
      <c r="K29" s="9" t="n">
        <v>340</v>
      </c>
      <c r="L29" s="9" t="n">
        <v>9</v>
      </c>
    </row>
    <row r="30" customFormat="false" ht="15" hidden="false" customHeight="false" outlineLevel="0" collapsed="false">
      <c r="A30" s="10" t="s">
        <v>81</v>
      </c>
      <c r="B30" s="15" t="s">
        <v>26</v>
      </c>
      <c r="C30" s="11" t="n">
        <v>36.8</v>
      </c>
      <c r="D30" s="12" t="n">
        <f aca="false">(C30-C29)/C29</f>
        <v>0.226666666666667</v>
      </c>
      <c r="E30" s="11" t="n">
        <v>1168</v>
      </c>
      <c r="F30" s="21" t="n">
        <v>0.66</v>
      </c>
      <c r="G30" s="11" t="n">
        <v>310</v>
      </c>
      <c r="H30" s="21" t="n">
        <v>0.78</v>
      </c>
      <c r="I30" s="21" t="n">
        <v>0.56</v>
      </c>
      <c r="J30" s="11" t="n">
        <v>13.5</v>
      </c>
      <c r="K30" s="11" t="n">
        <v>320</v>
      </c>
      <c r="L30" s="11" t="n">
        <v>9</v>
      </c>
    </row>
    <row r="31" customFormat="false" ht="15" hidden="false" customHeight="false" outlineLevel="0" collapsed="false">
      <c r="A31" s="7" t="s">
        <v>81</v>
      </c>
      <c r="B31" s="14" t="s">
        <v>27</v>
      </c>
      <c r="C31" s="9" t="n">
        <v>44.2</v>
      </c>
      <c r="D31" s="13" t="n">
        <f aca="false">(C31-C30)/C30</f>
        <v>0.201086956521739</v>
      </c>
      <c r="E31" s="9" t="n">
        <v>1285</v>
      </c>
      <c r="F31" s="20" t="n">
        <v>0.72</v>
      </c>
      <c r="G31" s="9" t="n">
        <v>405</v>
      </c>
      <c r="H31" s="20" t="n">
        <v>0.84</v>
      </c>
      <c r="I31" s="20" t="n">
        <v>0.58</v>
      </c>
      <c r="J31" s="9" t="n">
        <v>16.5</v>
      </c>
      <c r="K31" s="9" t="n">
        <v>295</v>
      </c>
      <c r="L31" s="9" t="n">
        <v>9</v>
      </c>
    </row>
    <row r="32" customFormat="false" ht="15" hidden="false" customHeight="false" outlineLevel="0" collapsed="false">
      <c r="A32" s="10" t="s">
        <v>199</v>
      </c>
      <c r="B32" s="15" t="n">
        <v>2022</v>
      </c>
      <c r="C32" s="11" t="n">
        <v>3.5</v>
      </c>
      <c r="D32" s="11" t="s">
        <v>21</v>
      </c>
      <c r="E32" s="11" t="n">
        <v>250</v>
      </c>
      <c r="F32" s="21" t="n">
        <v>0.12</v>
      </c>
      <c r="G32" s="11" t="n">
        <v>8</v>
      </c>
      <c r="H32" s="21" t="n">
        <v>0.12</v>
      </c>
      <c r="I32" s="21" t="n">
        <v>0.3</v>
      </c>
      <c r="J32" s="11" t="n">
        <v>0.8</v>
      </c>
      <c r="K32" s="11" t="n">
        <v>180</v>
      </c>
      <c r="L32" s="11" t="n">
        <v>3</v>
      </c>
    </row>
    <row r="33" customFormat="false" ht="15" hidden="false" customHeight="false" outlineLevel="0" collapsed="false">
      <c r="A33" s="7" t="s">
        <v>199</v>
      </c>
      <c r="B33" s="14" t="n">
        <v>2023</v>
      </c>
      <c r="C33" s="9" t="n">
        <v>4.8</v>
      </c>
      <c r="D33" s="13" t="n">
        <f aca="false">(C33-C32)/C32</f>
        <v>0.371428571428571</v>
      </c>
      <c r="E33" s="9" t="n">
        <v>305</v>
      </c>
      <c r="F33" s="20" t="n">
        <v>0.15</v>
      </c>
      <c r="G33" s="9" t="n">
        <v>14</v>
      </c>
      <c r="H33" s="20" t="n">
        <v>0.17</v>
      </c>
      <c r="I33" s="20" t="n">
        <v>0.32</v>
      </c>
      <c r="J33" s="9" t="n">
        <v>1.2</v>
      </c>
      <c r="K33" s="9" t="n">
        <v>210</v>
      </c>
      <c r="L33" s="9" t="n">
        <v>3</v>
      </c>
    </row>
    <row r="34" customFormat="false" ht="15" hidden="false" customHeight="false" outlineLevel="0" collapsed="false">
      <c r="A34" s="10" t="s">
        <v>199</v>
      </c>
      <c r="B34" s="15" t="n">
        <v>2024</v>
      </c>
      <c r="C34" s="11" t="n">
        <v>6.5</v>
      </c>
      <c r="D34" s="12" t="n">
        <f aca="false">(C34-C33)/C33</f>
        <v>0.354166666666667</v>
      </c>
      <c r="E34" s="11" t="n">
        <v>370</v>
      </c>
      <c r="F34" s="21" t="n">
        <v>0.19</v>
      </c>
      <c r="G34" s="11" t="n">
        <v>24</v>
      </c>
      <c r="H34" s="21" t="n">
        <v>0.23</v>
      </c>
      <c r="I34" s="21" t="n">
        <v>0.34</v>
      </c>
      <c r="J34" s="11" t="n">
        <v>1.8</v>
      </c>
      <c r="K34" s="11" t="n">
        <v>250</v>
      </c>
      <c r="L34" s="11" t="n">
        <v>4</v>
      </c>
    </row>
    <row r="35" customFormat="false" ht="15" hidden="false" customHeight="false" outlineLevel="0" collapsed="false">
      <c r="A35" s="7" t="s">
        <v>199</v>
      </c>
      <c r="B35" s="14" t="s">
        <v>22</v>
      </c>
      <c r="C35" s="9" t="n">
        <v>8.8</v>
      </c>
      <c r="D35" s="13" t="n">
        <f aca="false">(C35-C34)/C34</f>
        <v>0.353846153846154</v>
      </c>
      <c r="E35" s="9" t="n">
        <v>450</v>
      </c>
      <c r="F35" s="20" t="n">
        <v>0.24</v>
      </c>
      <c r="G35" s="9" t="n">
        <v>40</v>
      </c>
      <c r="H35" s="20" t="n">
        <v>0.3</v>
      </c>
      <c r="I35" s="20" t="n">
        <v>0.36</v>
      </c>
      <c r="J35" s="9" t="n">
        <v>2.6</v>
      </c>
      <c r="K35" s="9" t="n">
        <v>290</v>
      </c>
      <c r="L35" s="9" t="n">
        <v>4</v>
      </c>
    </row>
    <row r="36" customFormat="false" ht="15" hidden="false" customHeight="false" outlineLevel="0" collapsed="false">
      <c r="A36" s="10" t="s">
        <v>199</v>
      </c>
      <c r="B36" s="15" t="s">
        <v>23</v>
      </c>
      <c r="C36" s="11" t="n">
        <v>11.8</v>
      </c>
      <c r="D36" s="12" t="n">
        <f aca="false">(C36-C35)/C35</f>
        <v>0.340909090909091</v>
      </c>
      <c r="E36" s="11" t="n">
        <v>548</v>
      </c>
      <c r="F36" s="21" t="n">
        <v>0.3</v>
      </c>
      <c r="G36" s="11" t="n">
        <v>65</v>
      </c>
      <c r="H36" s="21" t="n">
        <v>0.38</v>
      </c>
      <c r="I36" s="21" t="n">
        <v>0.39</v>
      </c>
      <c r="J36" s="11" t="n">
        <v>3.7</v>
      </c>
      <c r="K36" s="11" t="n">
        <v>330</v>
      </c>
      <c r="L36" s="11" t="n">
        <v>5</v>
      </c>
    </row>
    <row r="37" customFormat="false" ht="15" hidden="false" customHeight="false" outlineLevel="0" collapsed="false">
      <c r="A37" s="7" t="s">
        <v>199</v>
      </c>
      <c r="B37" s="14" t="s">
        <v>24</v>
      </c>
      <c r="C37" s="9" t="n">
        <v>15.5</v>
      </c>
      <c r="D37" s="13" t="n">
        <f aca="false">(C37-C36)/C36</f>
        <v>0.313559322033898</v>
      </c>
      <c r="E37" s="9" t="n">
        <v>668</v>
      </c>
      <c r="F37" s="20" t="n">
        <v>0.36</v>
      </c>
      <c r="G37" s="9" t="n">
        <v>102</v>
      </c>
      <c r="H37" s="20" t="n">
        <v>0.46</v>
      </c>
      <c r="I37" s="20" t="n">
        <v>0.42</v>
      </c>
      <c r="J37" s="9" t="n">
        <v>5.2</v>
      </c>
      <c r="K37" s="9" t="n">
        <v>360</v>
      </c>
      <c r="L37" s="9" t="n">
        <v>5</v>
      </c>
    </row>
    <row r="38" customFormat="false" ht="15" hidden="false" customHeight="false" outlineLevel="0" collapsed="false">
      <c r="A38" s="10" t="s">
        <v>199</v>
      </c>
      <c r="B38" s="15" t="s">
        <v>25</v>
      </c>
      <c r="C38" s="11" t="n">
        <v>20.1</v>
      </c>
      <c r="D38" s="12" t="n">
        <f aca="false">(C38-C37)/C37</f>
        <v>0.296774193548387</v>
      </c>
      <c r="E38" s="11" t="n">
        <v>812</v>
      </c>
      <c r="F38" s="21" t="n">
        <v>0.43</v>
      </c>
      <c r="G38" s="11" t="n">
        <v>155</v>
      </c>
      <c r="H38" s="21" t="n">
        <v>0.54</v>
      </c>
      <c r="I38" s="21" t="n">
        <v>0.45</v>
      </c>
      <c r="J38" s="11" t="n">
        <v>7.2</v>
      </c>
      <c r="K38" s="11" t="n">
        <v>380</v>
      </c>
      <c r="L38" s="11" t="n">
        <v>6</v>
      </c>
    </row>
    <row r="39" customFormat="false" ht="15" hidden="false" customHeight="false" outlineLevel="0" collapsed="false">
      <c r="A39" s="7" t="s">
        <v>199</v>
      </c>
      <c r="B39" s="14" t="s">
        <v>26</v>
      </c>
      <c r="C39" s="9" t="n">
        <v>25.2</v>
      </c>
      <c r="D39" s="13" t="n">
        <f aca="false">(C39-C38)/C38</f>
        <v>0.253731343283582</v>
      </c>
      <c r="E39" s="9" t="n">
        <v>988</v>
      </c>
      <c r="F39" s="20" t="n">
        <v>0.5</v>
      </c>
      <c r="G39" s="9" t="n">
        <v>230</v>
      </c>
      <c r="H39" s="20" t="n">
        <v>0.62</v>
      </c>
      <c r="I39" s="20" t="n">
        <v>0.48</v>
      </c>
      <c r="J39" s="9" t="n">
        <v>9.8</v>
      </c>
      <c r="K39" s="9" t="n">
        <v>390</v>
      </c>
      <c r="L39" s="9" t="n">
        <v>6</v>
      </c>
    </row>
    <row r="40" customFormat="false" ht="15" hidden="false" customHeight="false" outlineLevel="0" collapsed="false">
      <c r="A40" s="10" t="s">
        <v>199</v>
      </c>
      <c r="B40" s="15" t="s">
        <v>27</v>
      </c>
      <c r="C40" s="11" t="n">
        <v>30.1</v>
      </c>
      <c r="D40" s="12" t="n">
        <f aca="false">(C40-C39)/C39</f>
        <v>0.194444444444445</v>
      </c>
      <c r="E40" s="11" t="n">
        <v>1203</v>
      </c>
      <c r="F40" s="21" t="n">
        <v>0.58</v>
      </c>
      <c r="G40" s="11" t="n">
        <v>335</v>
      </c>
      <c r="H40" s="21" t="n">
        <v>0.7</v>
      </c>
      <c r="I40" s="21" t="n">
        <v>0.52</v>
      </c>
      <c r="J40" s="11" t="n">
        <v>13</v>
      </c>
      <c r="K40" s="11" t="n">
        <v>385</v>
      </c>
      <c r="L40" s="11" t="n">
        <v>7</v>
      </c>
    </row>
    <row r="41" customFormat="false" ht="15" hidden="false" customHeight="false" outlineLevel="0" collapsed="false">
      <c r="A41" s="7" t="s">
        <v>239</v>
      </c>
      <c r="B41" s="14" t="n">
        <v>2022</v>
      </c>
      <c r="C41" s="9" t="n">
        <v>1.5</v>
      </c>
      <c r="D41" s="9" t="s">
        <v>21</v>
      </c>
      <c r="E41" s="9" t="n">
        <v>55</v>
      </c>
      <c r="F41" s="20" t="n">
        <v>0.08</v>
      </c>
      <c r="G41" s="9" t="n">
        <v>3</v>
      </c>
      <c r="H41" s="20" t="n">
        <v>0.06</v>
      </c>
      <c r="I41" s="20" t="n">
        <v>0.22</v>
      </c>
      <c r="J41" s="9" t="n">
        <v>0.3</v>
      </c>
      <c r="K41" s="9" t="n">
        <v>90</v>
      </c>
      <c r="L41" s="9" t="n">
        <v>3</v>
      </c>
    </row>
    <row r="42" customFormat="false" ht="15" hidden="false" customHeight="false" outlineLevel="0" collapsed="false">
      <c r="A42" s="10" t="s">
        <v>239</v>
      </c>
      <c r="B42" s="15" t="n">
        <v>2023</v>
      </c>
      <c r="C42" s="11" t="n">
        <v>2.1</v>
      </c>
      <c r="D42" s="12" t="n">
        <f aca="false">(C42-C41)/C41</f>
        <v>0.4</v>
      </c>
      <c r="E42" s="11" t="n">
        <v>72</v>
      </c>
      <c r="F42" s="21" t="n">
        <v>0.1</v>
      </c>
      <c r="G42" s="11" t="n">
        <v>5</v>
      </c>
      <c r="H42" s="21" t="n">
        <v>0.09</v>
      </c>
      <c r="I42" s="21" t="n">
        <v>0.24</v>
      </c>
      <c r="J42" s="11" t="n">
        <v>0.5</v>
      </c>
      <c r="K42" s="11" t="n">
        <v>110</v>
      </c>
      <c r="L42" s="11" t="n">
        <v>3</v>
      </c>
    </row>
    <row r="43" customFormat="false" ht="15" hidden="false" customHeight="false" outlineLevel="0" collapsed="false">
      <c r="A43" s="7" t="s">
        <v>239</v>
      </c>
      <c r="B43" s="14" t="n">
        <v>2024</v>
      </c>
      <c r="C43" s="9" t="n">
        <v>3</v>
      </c>
      <c r="D43" s="13" t="n">
        <f aca="false">(C43-C42)/C42</f>
        <v>0.428571428571429</v>
      </c>
      <c r="E43" s="9" t="n">
        <v>94</v>
      </c>
      <c r="F43" s="20" t="n">
        <v>0.13</v>
      </c>
      <c r="G43" s="9" t="n">
        <v>9</v>
      </c>
      <c r="H43" s="20" t="n">
        <v>0.13</v>
      </c>
      <c r="I43" s="20" t="n">
        <v>0.26</v>
      </c>
      <c r="J43" s="9" t="n">
        <v>0.8</v>
      </c>
      <c r="K43" s="9" t="n">
        <v>135</v>
      </c>
      <c r="L43" s="9" t="n">
        <v>4</v>
      </c>
    </row>
    <row r="44" customFormat="false" ht="15" hidden="false" customHeight="false" outlineLevel="0" collapsed="false">
      <c r="A44" s="10" t="s">
        <v>239</v>
      </c>
      <c r="B44" s="15" t="s">
        <v>22</v>
      </c>
      <c r="C44" s="11" t="n">
        <v>4.2</v>
      </c>
      <c r="D44" s="12" t="n">
        <f aca="false">(C44-C43)/C43</f>
        <v>0.4</v>
      </c>
      <c r="E44" s="11" t="n">
        <v>122</v>
      </c>
      <c r="F44" s="21" t="n">
        <v>0.17</v>
      </c>
      <c r="G44" s="11" t="n">
        <v>16</v>
      </c>
      <c r="H44" s="21" t="n">
        <v>0.18</v>
      </c>
      <c r="I44" s="21" t="n">
        <v>0.28</v>
      </c>
      <c r="J44" s="11" t="n">
        <v>1.3</v>
      </c>
      <c r="K44" s="11" t="n">
        <v>165</v>
      </c>
      <c r="L44" s="11" t="n">
        <v>4</v>
      </c>
    </row>
    <row r="45" customFormat="false" ht="15" hidden="false" customHeight="false" outlineLevel="0" collapsed="false">
      <c r="A45" s="7" t="s">
        <v>239</v>
      </c>
      <c r="B45" s="14" t="s">
        <v>23</v>
      </c>
      <c r="C45" s="9" t="n">
        <v>5.8</v>
      </c>
      <c r="D45" s="13" t="n">
        <f aca="false">(C45-C44)/C44</f>
        <v>0.380952380952381</v>
      </c>
      <c r="E45" s="9" t="n">
        <v>158</v>
      </c>
      <c r="F45" s="20" t="n">
        <v>0.22</v>
      </c>
      <c r="G45" s="9" t="n">
        <v>27</v>
      </c>
      <c r="H45" s="20" t="n">
        <v>0.25</v>
      </c>
      <c r="I45" s="20" t="n">
        <v>0.31</v>
      </c>
      <c r="J45" s="9" t="n">
        <v>1.9</v>
      </c>
      <c r="K45" s="9" t="n">
        <v>200</v>
      </c>
      <c r="L45" s="9" t="n">
        <v>5</v>
      </c>
    </row>
    <row r="46" customFormat="false" ht="15" hidden="false" customHeight="false" outlineLevel="0" collapsed="false">
      <c r="A46" s="10" t="s">
        <v>239</v>
      </c>
      <c r="B46" s="15" t="s">
        <v>24</v>
      </c>
      <c r="C46" s="11" t="n">
        <v>7.8</v>
      </c>
      <c r="D46" s="12" t="n">
        <f aca="false">(C46-C45)/C45</f>
        <v>0.344827586206897</v>
      </c>
      <c r="E46" s="11" t="n">
        <v>205</v>
      </c>
      <c r="F46" s="21" t="n">
        <v>0.28</v>
      </c>
      <c r="G46" s="11" t="n">
        <v>44</v>
      </c>
      <c r="H46" s="21" t="n">
        <v>0.33</v>
      </c>
      <c r="I46" s="21" t="n">
        <v>0.34</v>
      </c>
      <c r="J46" s="11" t="n">
        <v>2.8</v>
      </c>
      <c r="K46" s="11" t="n">
        <v>235</v>
      </c>
      <c r="L46" s="11" t="n">
        <v>5</v>
      </c>
    </row>
    <row r="47" customFormat="false" ht="15" hidden="false" customHeight="false" outlineLevel="0" collapsed="false">
      <c r="A47" s="7" t="s">
        <v>239</v>
      </c>
      <c r="B47" s="14" t="s">
        <v>25</v>
      </c>
      <c r="C47" s="9" t="n">
        <v>10</v>
      </c>
      <c r="D47" s="13" t="n">
        <f aca="false">(C47-C46)/C46</f>
        <v>0.282051282051282</v>
      </c>
      <c r="E47" s="9" t="n">
        <v>266</v>
      </c>
      <c r="F47" s="20" t="n">
        <v>0.34</v>
      </c>
      <c r="G47" s="9" t="n">
        <v>70</v>
      </c>
      <c r="H47" s="20" t="n">
        <v>0.42</v>
      </c>
      <c r="I47" s="20" t="n">
        <v>0.37</v>
      </c>
      <c r="J47" s="9" t="n">
        <v>4</v>
      </c>
      <c r="K47" s="9" t="n">
        <v>265</v>
      </c>
      <c r="L47" s="9" t="n">
        <v>6</v>
      </c>
    </row>
    <row r="48" customFormat="false" ht="15" hidden="false" customHeight="false" outlineLevel="0" collapsed="false">
      <c r="A48" s="10" t="s">
        <v>239</v>
      </c>
      <c r="B48" s="15" t="s">
        <v>26</v>
      </c>
      <c r="C48" s="11" t="n">
        <v>12.5</v>
      </c>
      <c r="D48" s="12" t="n">
        <f aca="false">(C48-C47)/C47</f>
        <v>0.25</v>
      </c>
      <c r="E48" s="11" t="n">
        <v>345</v>
      </c>
      <c r="F48" s="21" t="n">
        <v>0.41</v>
      </c>
      <c r="G48" s="11" t="n">
        <v>108</v>
      </c>
      <c r="H48" s="21" t="n">
        <v>0.51</v>
      </c>
      <c r="I48" s="21" t="n">
        <v>0.41</v>
      </c>
      <c r="J48" s="11" t="n">
        <v>5.5</v>
      </c>
      <c r="K48" s="11" t="n">
        <v>290</v>
      </c>
      <c r="L48" s="11" t="n">
        <v>6</v>
      </c>
    </row>
    <row r="49" customFormat="false" ht="15" hidden="false" customHeight="false" outlineLevel="0" collapsed="false">
      <c r="A49" s="7" t="s">
        <v>239</v>
      </c>
      <c r="B49" s="14" t="s">
        <v>27</v>
      </c>
      <c r="C49" s="9" t="n">
        <v>14.8</v>
      </c>
      <c r="D49" s="13" t="n">
        <f aca="false">(C49-C48)/C48</f>
        <v>0.184</v>
      </c>
      <c r="E49" s="9" t="n">
        <v>448</v>
      </c>
      <c r="F49" s="20" t="n">
        <v>0.48</v>
      </c>
      <c r="G49" s="9" t="n">
        <v>165</v>
      </c>
      <c r="H49" s="20" t="n">
        <v>0.6</v>
      </c>
      <c r="I49" s="20" t="n">
        <v>0.45</v>
      </c>
      <c r="J49" s="9" t="n">
        <v>7.5</v>
      </c>
      <c r="K49" s="9" t="n">
        <v>305</v>
      </c>
      <c r="L49" s="9" t="n">
        <v>7</v>
      </c>
    </row>
    <row r="50" customFormat="false" ht="15" hidden="false" customHeight="false" outlineLevel="0" collapsed="false">
      <c r="A50" s="10" t="s">
        <v>272</v>
      </c>
      <c r="B50" s="15" t="n">
        <v>2022</v>
      </c>
      <c r="C50" s="11" t="n">
        <v>1.2</v>
      </c>
      <c r="D50" s="11" t="s">
        <v>21</v>
      </c>
      <c r="E50" s="11" t="n">
        <v>80</v>
      </c>
      <c r="F50" s="21" t="n">
        <v>0.08</v>
      </c>
      <c r="G50" s="11" t="n">
        <v>2</v>
      </c>
      <c r="H50" s="21" t="n">
        <v>0.05</v>
      </c>
      <c r="I50" s="21" t="n">
        <v>0.25</v>
      </c>
      <c r="J50" s="11" t="n">
        <v>0.2</v>
      </c>
      <c r="K50" s="11" t="n">
        <v>75</v>
      </c>
      <c r="L50" s="11" t="n">
        <v>3</v>
      </c>
    </row>
    <row r="51" customFormat="false" ht="15" hidden="false" customHeight="false" outlineLevel="0" collapsed="false">
      <c r="A51" s="7" t="s">
        <v>272</v>
      </c>
      <c r="B51" s="14" t="n">
        <v>2023</v>
      </c>
      <c r="C51" s="9" t="n">
        <v>1.7</v>
      </c>
      <c r="D51" s="13" t="n">
        <f aca="false">(C51-C50)/C50</f>
        <v>0.416666666666667</v>
      </c>
      <c r="E51" s="9" t="n">
        <v>100</v>
      </c>
      <c r="F51" s="20" t="n">
        <v>0.1</v>
      </c>
      <c r="G51" s="9" t="n">
        <v>4</v>
      </c>
      <c r="H51" s="20" t="n">
        <v>0.08</v>
      </c>
      <c r="I51" s="20" t="n">
        <v>0.27</v>
      </c>
      <c r="J51" s="9" t="n">
        <v>0.4</v>
      </c>
      <c r="K51" s="9" t="n">
        <v>90</v>
      </c>
      <c r="L51" s="9" t="n">
        <v>3</v>
      </c>
    </row>
    <row r="52" customFormat="false" ht="15" hidden="false" customHeight="false" outlineLevel="0" collapsed="false">
      <c r="A52" s="10" t="s">
        <v>272</v>
      </c>
      <c r="B52" s="15" t="n">
        <v>2024</v>
      </c>
      <c r="C52" s="11" t="n">
        <v>2.4</v>
      </c>
      <c r="D52" s="12" t="n">
        <f aca="false">(C52-C51)/C51</f>
        <v>0.411764705882353</v>
      </c>
      <c r="E52" s="11" t="n">
        <v>125</v>
      </c>
      <c r="F52" s="21" t="n">
        <v>0.13</v>
      </c>
      <c r="G52" s="11" t="n">
        <v>7</v>
      </c>
      <c r="H52" s="21" t="n">
        <v>0.12</v>
      </c>
      <c r="I52" s="21" t="n">
        <v>0.29</v>
      </c>
      <c r="J52" s="11" t="n">
        <v>0.6</v>
      </c>
      <c r="K52" s="11" t="n">
        <v>110</v>
      </c>
      <c r="L52" s="11" t="n">
        <v>4</v>
      </c>
    </row>
    <row r="53" customFormat="false" ht="15" hidden="false" customHeight="false" outlineLevel="0" collapsed="false">
      <c r="A53" s="7" t="s">
        <v>272</v>
      </c>
      <c r="B53" s="14" t="s">
        <v>22</v>
      </c>
      <c r="C53" s="9" t="n">
        <v>3.4</v>
      </c>
      <c r="D53" s="13" t="n">
        <f aca="false">(C53-C52)/C52</f>
        <v>0.416666666666667</v>
      </c>
      <c r="E53" s="9" t="n">
        <v>156</v>
      </c>
      <c r="F53" s="20" t="n">
        <v>0.17</v>
      </c>
      <c r="G53" s="9" t="n">
        <v>13</v>
      </c>
      <c r="H53" s="20" t="n">
        <v>0.17</v>
      </c>
      <c r="I53" s="20" t="n">
        <v>0.31</v>
      </c>
      <c r="J53" s="9" t="n">
        <v>1</v>
      </c>
      <c r="K53" s="9" t="n">
        <v>135</v>
      </c>
      <c r="L53" s="9" t="n">
        <v>4</v>
      </c>
    </row>
    <row r="54" customFormat="false" ht="15" hidden="false" customHeight="false" outlineLevel="0" collapsed="false">
      <c r="A54" s="10" t="s">
        <v>272</v>
      </c>
      <c r="B54" s="15" t="s">
        <v>23</v>
      </c>
      <c r="C54" s="11" t="n">
        <v>4.7</v>
      </c>
      <c r="D54" s="12" t="n">
        <f aca="false">(C54-C53)/C53</f>
        <v>0.382352941176471</v>
      </c>
      <c r="E54" s="11" t="n">
        <v>195</v>
      </c>
      <c r="F54" s="21" t="n">
        <v>0.22</v>
      </c>
      <c r="G54" s="11" t="n">
        <v>22</v>
      </c>
      <c r="H54" s="21" t="n">
        <v>0.24</v>
      </c>
      <c r="I54" s="21" t="n">
        <v>0.34</v>
      </c>
      <c r="J54" s="11" t="n">
        <v>1.5</v>
      </c>
      <c r="K54" s="11" t="n">
        <v>165</v>
      </c>
      <c r="L54" s="11" t="n">
        <v>5</v>
      </c>
    </row>
    <row r="55" customFormat="false" ht="15" hidden="false" customHeight="false" outlineLevel="0" collapsed="false">
      <c r="A55" s="7" t="s">
        <v>272</v>
      </c>
      <c r="B55" s="14" t="s">
        <v>24</v>
      </c>
      <c r="C55" s="9" t="n">
        <v>6.4</v>
      </c>
      <c r="D55" s="13" t="n">
        <f aca="false">(C55-C54)/C54</f>
        <v>0.361702127659575</v>
      </c>
      <c r="E55" s="9" t="n">
        <v>244</v>
      </c>
      <c r="F55" s="20" t="n">
        <v>0.28</v>
      </c>
      <c r="G55" s="9" t="n">
        <v>36</v>
      </c>
      <c r="H55" s="20" t="n">
        <v>0.32</v>
      </c>
      <c r="I55" s="20" t="n">
        <v>0.37</v>
      </c>
      <c r="J55" s="9" t="n">
        <v>2.2</v>
      </c>
      <c r="K55" s="9" t="n">
        <v>195</v>
      </c>
      <c r="L55" s="9" t="n">
        <v>5</v>
      </c>
    </row>
    <row r="56" customFormat="false" ht="15" hidden="false" customHeight="false" outlineLevel="0" collapsed="false">
      <c r="A56" s="10" t="s">
        <v>272</v>
      </c>
      <c r="B56" s="15" t="s">
        <v>25</v>
      </c>
      <c r="C56" s="11" t="n">
        <v>8.5</v>
      </c>
      <c r="D56" s="12" t="n">
        <f aca="false">(C56-C55)/C55</f>
        <v>0.328125</v>
      </c>
      <c r="E56" s="11" t="n">
        <v>305</v>
      </c>
      <c r="F56" s="21" t="n">
        <v>0.34</v>
      </c>
      <c r="G56" s="11" t="n">
        <v>58</v>
      </c>
      <c r="H56" s="21" t="n">
        <v>0.41</v>
      </c>
      <c r="I56" s="21" t="n">
        <v>0.4</v>
      </c>
      <c r="J56" s="11" t="n">
        <v>3.1</v>
      </c>
      <c r="K56" s="11" t="n">
        <v>225</v>
      </c>
      <c r="L56" s="11" t="n">
        <v>5</v>
      </c>
    </row>
    <row r="57" customFormat="false" ht="15" hidden="false" customHeight="false" outlineLevel="0" collapsed="false">
      <c r="A57" s="7" t="s">
        <v>272</v>
      </c>
      <c r="B57" s="14" t="s">
        <v>26</v>
      </c>
      <c r="C57" s="9" t="n">
        <v>10.8</v>
      </c>
      <c r="D57" s="13" t="n">
        <f aca="false">(C57-C56)/C56</f>
        <v>0.270588235294118</v>
      </c>
      <c r="E57" s="9" t="n">
        <v>381</v>
      </c>
      <c r="F57" s="20" t="n">
        <v>0.4</v>
      </c>
      <c r="G57" s="9" t="n">
        <v>90</v>
      </c>
      <c r="H57" s="20" t="n">
        <v>0.5</v>
      </c>
      <c r="I57" s="20" t="n">
        <v>0.43</v>
      </c>
      <c r="J57" s="9" t="n">
        <v>4.2</v>
      </c>
      <c r="K57" s="9" t="n">
        <v>250</v>
      </c>
      <c r="L57" s="9" t="n">
        <v>6</v>
      </c>
    </row>
    <row r="58" customFormat="false" ht="15" hidden="false" customHeight="false" outlineLevel="0" collapsed="false">
      <c r="A58" s="10" t="s">
        <v>272</v>
      </c>
      <c r="B58" s="15" t="s">
        <v>27</v>
      </c>
      <c r="C58" s="11" t="n">
        <v>10.7</v>
      </c>
      <c r="D58" s="12" t="n">
        <f aca="false">(C58-C57)/C57</f>
        <v>-0.00925925925925939</v>
      </c>
      <c r="E58" s="11" t="n">
        <v>476</v>
      </c>
      <c r="F58" s="21" t="n">
        <v>0.47</v>
      </c>
      <c r="G58" s="11" t="n">
        <v>138</v>
      </c>
      <c r="H58" s="21" t="n">
        <v>0.59</v>
      </c>
      <c r="I58" s="21" t="n">
        <v>0.47</v>
      </c>
      <c r="J58" s="11" t="n">
        <v>5.6</v>
      </c>
      <c r="K58" s="11" t="n">
        <v>270</v>
      </c>
      <c r="L58" s="11" t="n">
        <v>6</v>
      </c>
    </row>
  </sheetData>
  <autoFilter ref="A4:L58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843"/>
    <pageSetUpPr fitToPage="false"/>
  </sheetPr>
  <dimension ref="A1:Q6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7" min="1" style="0" width="18"/>
  </cols>
  <sheetData>
    <row r="1" customFormat="false" ht="17.35" hidden="false" customHeight="false" outlineLevel="0" collapsed="false">
      <c r="A1" s="1" t="s">
        <v>960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961</v>
      </c>
      <c r="B2" s="2"/>
      <c r="C2" s="2"/>
      <c r="D2" s="2"/>
      <c r="E2" s="2"/>
      <c r="F2" s="2"/>
    </row>
    <row r="4" customFormat="false" ht="23.85" hidden="false" customHeight="false" outlineLevel="0" collapsed="false">
      <c r="A4" s="6" t="s">
        <v>962</v>
      </c>
      <c r="B4" s="6" t="s">
        <v>963</v>
      </c>
      <c r="C4" s="6" t="s">
        <v>964</v>
      </c>
      <c r="D4" s="6" t="s">
        <v>15</v>
      </c>
      <c r="E4" s="6" t="s">
        <v>965</v>
      </c>
      <c r="F4" s="6" t="s">
        <v>966</v>
      </c>
      <c r="G4" s="6" t="s">
        <v>967</v>
      </c>
      <c r="H4" s="6" t="s">
        <v>968</v>
      </c>
      <c r="I4" s="6" t="s">
        <v>969</v>
      </c>
      <c r="J4" s="6" t="s">
        <v>970</v>
      </c>
      <c r="K4" s="6" t="s">
        <v>971</v>
      </c>
      <c r="L4" s="6" t="s">
        <v>972</v>
      </c>
      <c r="M4" s="6" t="s">
        <v>973</v>
      </c>
      <c r="N4" s="6" t="s">
        <v>974</v>
      </c>
      <c r="O4" s="6" t="s">
        <v>975</v>
      </c>
      <c r="P4" s="6" t="s">
        <v>976</v>
      </c>
      <c r="Q4" s="6" t="s">
        <v>977</v>
      </c>
    </row>
    <row r="5" customFormat="false" ht="23.85" hidden="false" customHeight="false" outlineLevel="0" collapsed="false">
      <c r="A5" s="7" t="s">
        <v>978</v>
      </c>
      <c r="B5" s="14" t="s">
        <v>979</v>
      </c>
      <c r="C5" s="14" t="s">
        <v>980</v>
      </c>
      <c r="D5" s="14" t="n">
        <v>2023</v>
      </c>
      <c r="E5" s="14" t="s">
        <v>981</v>
      </c>
      <c r="F5" s="14" t="s">
        <v>237</v>
      </c>
      <c r="G5" s="14" t="s">
        <v>982</v>
      </c>
      <c r="H5" s="14" t="s">
        <v>96</v>
      </c>
      <c r="I5" s="14" t="s">
        <v>44</v>
      </c>
      <c r="J5" s="9" t="n">
        <v>65.2</v>
      </c>
      <c r="K5" s="22" t="n">
        <v>100</v>
      </c>
      <c r="L5" s="9" t="s">
        <v>21</v>
      </c>
      <c r="M5" s="9" t="n">
        <v>18.5</v>
      </c>
      <c r="N5" s="9" t="s">
        <v>84</v>
      </c>
      <c r="O5" s="14" t="s">
        <v>983</v>
      </c>
      <c r="P5" s="14" t="s">
        <v>984</v>
      </c>
      <c r="Q5" s="14" t="s">
        <v>985</v>
      </c>
    </row>
    <row r="6" customFormat="false" ht="23.85" hidden="false" customHeight="false" outlineLevel="0" collapsed="false">
      <c r="A6" s="10" t="s">
        <v>986</v>
      </c>
      <c r="B6" s="15" t="s">
        <v>987</v>
      </c>
      <c r="C6" s="15" t="s">
        <v>988</v>
      </c>
      <c r="D6" s="15" t="n">
        <v>2023</v>
      </c>
      <c r="E6" s="15" t="s">
        <v>125</v>
      </c>
      <c r="F6" s="15" t="s">
        <v>241</v>
      </c>
      <c r="G6" s="15" t="s">
        <v>989</v>
      </c>
      <c r="H6" s="15" t="s">
        <v>81</v>
      </c>
      <c r="I6" s="15" t="s">
        <v>38</v>
      </c>
      <c r="J6" s="11" t="n">
        <v>113.1</v>
      </c>
      <c r="K6" s="23" t="n">
        <v>100</v>
      </c>
      <c r="L6" s="11" t="s">
        <v>21</v>
      </c>
      <c r="M6" s="11" t="n">
        <v>6.3</v>
      </c>
      <c r="N6" s="11" t="n">
        <v>36.2</v>
      </c>
      <c r="O6" s="15" t="s">
        <v>249</v>
      </c>
      <c r="P6" s="15" t="s">
        <v>990</v>
      </c>
      <c r="Q6" s="15" t="s">
        <v>991</v>
      </c>
    </row>
    <row r="7" customFormat="false" ht="23.85" hidden="false" customHeight="false" outlineLevel="0" collapsed="false">
      <c r="A7" s="7" t="s">
        <v>992</v>
      </c>
      <c r="B7" s="14" t="s">
        <v>993</v>
      </c>
      <c r="C7" s="14" t="s">
        <v>988</v>
      </c>
      <c r="D7" s="14" t="n">
        <v>2024</v>
      </c>
      <c r="E7" s="14" t="s">
        <v>994</v>
      </c>
      <c r="F7" s="14" t="s">
        <v>244</v>
      </c>
      <c r="G7" s="14" t="s">
        <v>995</v>
      </c>
      <c r="H7" s="14" t="s">
        <v>199</v>
      </c>
      <c r="I7" s="14" t="s">
        <v>50</v>
      </c>
      <c r="J7" s="9" t="n">
        <v>59.7</v>
      </c>
      <c r="K7" s="22" t="n">
        <v>8.7</v>
      </c>
      <c r="L7" s="9" t="n">
        <v>627</v>
      </c>
      <c r="M7" s="9" t="n">
        <v>18.1</v>
      </c>
      <c r="N7" s="9" t="s">
        <v>84</v>
      </c>
      <c r="O7" s="14" t="s">
        <v>996</v>
      </c>
      <c r="P7" s="14" t="s">
        <v>990</v>
      </c>
      <c r="Q7" s="14" t="s">
        <v>997</v>
      </c>
    </row>
    <row r="8" customFormat="false" ht="23.85" hidden="false" customHeight="false" outlineLevel="0" collapsed="false">
      <c r="A8" s="10" t="s">
        <v>998</v>
      </c>
      <c r="B8" s="15" t="s">
        <v>999</v>
      </c>
      <c r="C8" s="15" t="s">
        <v>988</v>
      </c>
      <c r="D8" s="15" t="n">
        <v>2022</v>
      </c>
      <c r="E8" s="15" t="s">
        <v>1000</v>
      </c>
      <c r="F8" s="15" t="s">
        <v>251</v>
      </c>
      <c r="G8" s="15" t="s">
        <v>989</v>
      </c>
      <c r="H8" s="15" t="s">
        <v>96</v>
      </c>
      <c r="I8" s="15" t="s">
        <v>38</v>
      </c>
      <c r="J8" s="11" t="n">
        <v>1786.5</v>
      </c>
      <c r="K8" s="23" t="n">
        <v>51.6</v>
      </c>
      <c r="L8" s="11" t="n">
        <v>1676</v>
      </c>
      <c r="M8" s="11" t="n">
        <v>16.9</v>
      </c>
      <c r="N8" s="11" t="n">
        <v>29.9</v>
      </c>
      <c r="O8" s="15" t="s">
        <v>983</v>
      </c>
      <c r="P8" s="15" t="s">
        <v>990</v>
      </c>
      <c r="Q8" s="15" t="s">
        <v>1001</v>
      </c>
    </row>
    <row r="9" customFormat="false" ht="23.85" hidden="false" customHeight="false" outlineLevel="0" collapsed="false">
      <c r="A9" s="7" t="s">
        <v>1002</v>
      </c>
      <c r="B9" s="14" t="s">
        <v>1003</v>
      </c>
      <c r="C9" s="14" t="s">
        <v>988</v>
      </c>
      <c r="D9" s="14" t="n">
        <v>2025</v>
      </c>
      <c r="E9" s="14" t="s">
        <v>116</v>
      </c>
      <c r="F9" s="14" t="s">
        <v>255</v>
      </c>
      <c r="G9" s="14" t="s">
        <v>1004</v>
      </c>
      <c r="H9" s="14" t="s">
        <v>199</v>
      </c>
      <c r="I9" s="14" t="s">
        <v>47</v>
      </c>
      <c r="J9" s="9" t="n">
        <v>1730.7</v>
      </c>
      <c r="K9" s="22" t="n">
        <v>100</v>
      </c>
      <c r="L9" s="9" t="s">
        <v>21</v>
      </c>
      <c r="M9" s="9" t="n">
        <v>5.5</v>
      </c>
      <c r="N9" s="9" t="n">
        <v>35.3</v>
      </c>
      <c r="O9" s="14" t="s">
        <v>1005</v>
      </c>
      <c r="P9" s="14" t="s">
        <v>984</v>
      </c>
      <c r="Q9" s="14" t="s">
        <v>1006</v>
      </c>
    </row>
    <row r="10" customFormat="false" ht="23.85" hidden="false" customHeight="false" outlineLevel="0" collapsed="false">
      <c r="A10" s="10" t="s">
        <v>1007</v>
      </c>
      <c r="B10" s="15" t="s">
        <v>1008</v>
      </c>
      <c r="C10" s="15" t="s">
        <v>980</v>
      </c>
      <c r="D10" s="15" t="n">
        <v>2020</v>
      </c>
      <c r="E10" s="15" t="s">
        <v>116</v>
      </c>
      <c r="F10" s="15" t="s">
        <v>260</v>
      </c>
      <c r="G10" s="15" t="s">
        <v>1009</v>
      </c>
      <c r="H10" s="15" t="s">
        <v>199</v>
      </c>
      <c r="I10" s="15" t="s">
        <v>50</v>
      </c>
      <c r="J10" s="11" t="n">
        <v>2078.6</v>
      </c>
      <c r="K10" s="23" t="n">
        <v>100</v>
      </c>
      <c r="L10" s="11" t="s">
        <v>21</v>
      </c>
      <c r="M10" s="11" t="n">
        <v>12.7</v>
      </c>
      <c r="N10" s="11" t="n">
        <v>42.1</v>
      </c>
      <c r="O10" s="15" t="s">
        <v>1010</v>
      </c>
      <c r="P10" s="15" t="s">
        <v>990</v>
      </c>
      <c r="Q10" s="15" t="s">
        <v>997</v>
      </c>
    </row>
    <row r="11" customFormat="false" ht="15" hidden="false" customHeight="false" outlineLevel="0" collapsed="false">
      <c r="A11" s="7" t="s">
        <v>1011</v>
      </c>
      <c r="B11" s="14" t="s">
        <v>1012</v>
      </c>
      <c r="C11" s="14" t="s">
        <v>980</v>
      </c>
      <c r="D11" s="14" t="n">
        <v>2024</v>
      </c>
      <c r="E11" s="14" t="s">
        <v>1000</v>
      </c>
      <c r="F11" s="14" t="s">
        <v>265</v>
      </c>
      <c r="G11" s="14" t="s">
        <v>995</v>
      </c>
      <c r="H11" s="14" t="s">
        <v>239</v>
      </c>
      <c r="I11" s="14" t="s">
        <v>82</v>
      </c>
      <c r="J11" s="9" t="n">
        <v>71.4</v>
      </c>
      <c r="K11" s="22" t="n">
        <v>24.6</v>
      </c>
      <c r="L11" s="9" t="n">
        <v>219</v>
      </c>
      <c r="M11" s="9" t="n">
        <v>16.8</v>
      </c>
      <c r="N11" s="9" t="s">
        <v>84</v>
      </c>
      <c r="O11" s="14" t="s">
        <v>1013</v>
      </c>
      <c r="P11" s="14" t="s">
        <v>1014</v>
      </c>
      <c r="Q11" s="14" t="s">
        <v>991</v>
      </c>
    </row>
    <row r="12" customFormat="false" ht="23.85" hidden="false" customHeight="false" outlineLevel="0" collapsed="false">
      <c r="A12" s="10" t="s">
        <v>1015</v>
      </c>
      <c r="B12" s="15" t="s">
        <v>1016</v>
      </c>
      <c r="C12" s="15" t="s">
        <v>1017</v>
      </c>
      <c r="D12" s="15" t="n">
        <v>2020</v>
      </c>
      <c r="E12" s="15" t="s">
        <v>981</v>
      </c>
      <c r="F12" s="15" t="s">
        <v>270</v>
      </c>
      <c r="G12" s="15" t="s">
        <v>1018</v>
      </c>
      <c r="H12" s="15" t="s">
        <v>96</v>
      </c>
      <c r="I12" s="15" t="s">
        <v>50</v>
      </c>
      <c r="J12" s="11" t="n">
        <v>24.6</v>
      </c>
      <c r="K12" s="23" t="n">
        <v>100</v>
      </c>
      <c r="L12" s="11" t="s">
        <v>21</v>
      </c>
      <c r="M12" s="11" t="s">
        <v>84</v>
      </c>
      <c r="N12" s="11" t="s">
        <v>84</v>
      </c>
      <c r="O12" s="15" t="s">
        <v>1019</v>
      </c>
      <c r="P12" s="15" t="s">
        <v>1014</v>
      </c>
      <c r="Q12" s="15" t="s">
        <v>1006</v>
      </c>
    </row>
    <row r="13" customFormat="false" ht="23.85" hidden="false" customHeight="false" outlineLevel="0" collapsed="false">
      <c r="A13" s="7" t="s">
        <v>1020</v>
      </c>
      <c r="B13" s="14" t="s">
        <v>1021</v>
      </c>
      <c r="C13" s="14" t="s">
        <v>988</v>
      </c>
      <c r="D13" s="14" t="n">
        <v>2022</v>
      </c>
      <c r="E13" s="14" t="s">
        <v>1022</v>
      </c>
      <c r="F13" s="14" t="s">
        <v>274</v>
      </c>
      <c r="G13" s="14" t="s">
        <v>1018</v>
      </c>
      <c r="H13" s="14" t="s">
        <v>272</v>
      </c>
      <c r="I13" s="14" t="s">
        <v>38</v>
      </c>
      <c r="J13" s="9" t="n">
        <v>906.1</v>
      </c>
      <c r="K13" s="22" t="n">
        <v>100</v>
      </c>
      <c r="L13" s="9" t="s">
        <v>21</v>
      </c>
      <c r="M13" s="9" t="n">
        <v>6.6</v>
      </c>
      <c r="N13" s="9" t="n">
        <v>25.6</v>
      </c>
      <c r="O13" s="14" t="s">
        <v>1019</v>
      </c>
      <c r="P13" s="14" t="s">
        <v>990</v>
      </c>
      <c r="Q13" s="14" t="s">
        <v>985</v>
      </c>
    </row>
    <row r="14" customFormat="false" ht="15" hidden="false" customHeight="false" outlineLevel="0" collapsed="false">
      <c r="A14" s="10" t="s">
        <v>1023</v>
      </c>
      <c r="B14" s="15" t="s">
        <v>1024</v>
      </c>
      <c r="C14" s="15" t="s">
        <v>1017</v>
      </c>
      <c r="D14" s="15" t="n">
        <v>2020</v>
      </c>
      <c r="E14" s="15" t="s">
        <v>1025</v>
      </c>
      <c r="F14" s="15" t="s">
        <v>279</v>
      </c>
      <c r="G14" s="15" t="s">
        <v>1026</v>
      </c>
      <c r="H14" s="15" t="s">
        <v>199</v>
      </c>
      <c r="I14" s="15" t="s">
        <v>50</v>
      </c>
      <c r="J14" s="11" t="n">
        <v>121.5</v>
      </c>
      <c r="K14" s="23" t="n">
        <v>100</v>
      </c>
      <c r="L14" s="11" t="s">
        <v>21</v>
      </c>
      <c r="M14" s="11" t="n">
        <v>16.9</v>
      </c>
      <c r="N14" s="11" t="n">
        <v>13.1</v>
      </c>
      <c r="O14" s="15" t="s">
        <v>1005</v>
      </c>
      <c r="P14" s="15" t="s">
        <v>990</v>
      </c>
      <c r="Q14" s="15" t="s">
        <v>985</v>
      </c>
    </row>
    <row r="15" customFormat="false" ht="23.85" hidden="false" customHeight="false" outlineLevel="0" collapsed="false">
      <c r="A15" s="7" t="s">
        <v>1027</v>
      </c>
      <c r="B15" s="14" t="s">
        <v>1028</v>
      </c>
      <c r="C15" s="14" t="s">
        <v>980</v>
      </c>
      <c r="D15" s="14" t="n">
        <v>2024</v>
      </c>
      <c r="E15" s="14" t="s">
        <v>994</v>
      </c>
      <c r="F15" s="14" t="s">
        <v>283</v>
      </c>
      <c r="G15" s="14" t="s">
        <v>1018</v>
      </c>
      <c r="H15" s="14" t="s">
        <v>239</v>
      </c>
      <c r="I15" s="14" t="s">
        <v>38</v>
      </c>
      <c r="J15" s="9" t="n">
        <v>61.3</v>
      </c>
      <c r="K15" s="22" t="n">
        <v>6.9</v>
      </c>
      <c r="L15" s="9" t="n">
        <v>827</v>
      </c>
      <c r="M15" s="9" t="n">
        <v>19.3</v>
      </c>
      <c r="N15" s="9" t="s">
        <v>84</v>
      </c>
      <c r="O15" s="14" t="s">
        <v>983</v>
      </c>
      <c r="P15" s="14" t="s">
        <v>984</v>
      </c>
      <c r="Q15" s="14" t="s">
        <v>991</v>
      </c>
    </row>
    <row r="16" customFormat="false" ht="23.85" hidden="false" customHeight="false" outlineLevel="0" collapsed="false">
      <c r="A16" s="10" t="s">
        <v>1029</v>
      </c>
      <c r="B16" s="15" t="s">
        <v>1030</v>
      </c>
      <c r="C16" s="15" t="s">
        <v>988</v>
      </c>
      <c r="D16" s="15" t="n">
        <v>2024</v>
      </c>
      <c r="E16" s="15" t="s">
        <v>1031</v>
      </c>
      <c r="F16" s="15" t="s">
        <v>286</v>
      </c>
      <c r="G16" s="15" t="s">
        <v>1032</v>
      </c>
      <c r="H16" s="15" t="s">
        <v>199</v>
      </c>
      <c r="I16" s="15" t="s">
        <v>44</v>
      </c>
      <c r="J16" s="11" t="n">
        <v>252.1</v>
      </c>
      <c r="K16" s="23" t="n">
        <v>75.6</v>
      </c>
      <c r="L16" s="11" t="n">
        <v>81</v>
      </c>
      <c r="M16" s="11" t="n">
        <v>9.6</v>
      </c>
      <c r="N16" s="11" t="n">
        <v>15.3</v>
      </c>
      <c r="O16" s="15" t="s">
        <v>1033</v>
      </c>
      <c r="P16" s="15" t="s">
        <v>990</v>
      </c>
      <c r="Q16" s="15" t="s">
        <v>1034</v>
      </c>
    </row>
    <row r="17" customFormat="false" ht="23.85" hidden="false" customHeight="false" outlineLevel="0" collapsed="false">
      <c r="A17" s="7" t="s">
        <v>1035</v>
      </c>
      <c r="B17" s="14" t="s">
        <v>1036</v>
      </c>
      <c r="C17" s="14" t="s">
        <v>1037</v>
      </c>
      <c r="D17" s="14" t="n">
        <v>2022</v>
      </c>
      <c r="E17" s="14" t="s">
        <v>1025</v>
      </c>
      <c r="F17" s="14" t="s">
        <v>291</v>
      </c>
      <c r="G17" s="14" t="s">
        <v>1038</v>
      </c>
      <c r="H17" s="14" t="s">
        <v>239</v>
      </c>
      <c r="I17" s="14" t="s">
        <v>50</v>
      </c>
      <c r="J17" s="9" t="n">
        <v>1544.5</v>
      </c>
      <c r="K17" s="22" t="n">
        <v>100</v>
      </c>
      <c r="L17" s="9" t="s">
        <v>21</v>
      </c>
      <c r="M17" s="9" t="n">
        <v>11.4</v>
      </c>
      <c r="N17" s="9" t="n">
        <v>36</v>
      </c>
      <c r="O17" s="14" t="s">
        <v>983</v>
      </c>
      <c r="P17" s="14" t="s">
        <v>990</v>
      </c>
      <c r="Q17" s="14" t="s">
        <v>1006</v>
      </c>
    </row>
    <row r="18" customFormat="false" ht="23.85" hidden="false" customHeight="false" outlineLevel="0" collapsed="false">
      <c r="A18" s="10" t="s">
        <v>1039</v>
      </c>
      <c r="B18" s="15" t="s">
        <v>1040</v>
      </c>
      <c r="C18" s="15" t="s">
        <v>1017</v>
      </c>
      <c r="D18" s="15" t="n">
        <v>2023</v>
      </c>
      <c r="E18" s="15" t="s">
        <v>1000</v>
      </c>
      <c r="F18" s="15" t="s">
        <v>293</v>
      </c>
      <c r="G18" s="15" t="s">
        <v>989</v>
      </c>
      <c r="H18" s="15" t="s">
        <v>177</v>
      </c>
      <c r="I18" s="15" t="s">
        <v>38</v>
      </c>
      <c r="J18" s="11" t="n">
        <v>40</v>
      </c>
      <c r="K18" s="23" t="n">
        <v>15.4</v>
      </c>
      <c r="L18" s="11" t="n">
        <v>220</v>
      </c>
      <c r="M18" s="11" t="s">
        <v>84</v>
      </c>
      <c r="N18" s="11" t="s">
        <v>84</v>
      </c>
      <c r="O18" s="15" t="s">
        <v>1041</v>
      </c>
      <c r="P18" s="15" t="s">
        <v>984</v>
      </c>
      <c r="Q18" s="15" t="s">
        <v>1034</v>
      </c>
    </row>
    <row r="19" customFormat="false" ht="23.85" hidden="false" customHeight="false" outlineLevel="0" collapsed="false">
      <c r="A19" s="7" t="s">
        <v>1042</v>
      </c>
      <c r="B19" s="14" t="s">
        <v>1043</v>
      </c>
      <c r="C19" s="14" t="s">
        <v>988</v>
      </c>
      <c r="D19" s="14" t="n">
        <v>2021</v>
      </c>
      <c r="E19" s="14" t="s">
        <v>1025</v>
      </c>
      <c r="F19" s="14" t="s">
        <v>296</v>
      </c>
      <c r="G19" s="14" t="s">
        <v>1044</v>
      </c>
      <c r="H19" s="14" t="s">
        <v>96</v>
      </c>
      <c r="I19" s="14" t="s">
        <v>44</v>
      </c>
      <c r="J19" s="9" t="n">
        <v>1239.4</v>
      </c>
      <c r="K19" s="22" t="n">
        <v>100</v>
      </c>
      <c r="L19" s="9" t="s">
        <v>21</v>
      </c>
      <c r="M19" s="9" t="n">
        <v>21.4</v>
      </c>
      <c r="N19" s="9" t="n">
        <v>39.7</v>
      </c>
      <c r="O19" s="14" t="s">
        <v>1033</v>
      </c>
      <c r="P19" s="14" t="s">
        <v>990</v>
      </c>
      <c r="Q19" s="14" t="s">
        <v>1045</v>
      </c>
    </row>
    <row r="20" customFormat="false" ht="23.85" hidden="false" customHeight="false" outlineLevel="0" collapsed="false">
      <c r="A20" s="10" t="s">
        <v>1046</v>
      </c>
      <c r="B20" s="15" t="s">
        <v>1047</v>
      </c>
      <c r="C20" s="15" t="s">
        <v>988</v>
      </c>
      <c r="D20" s="15" t="n">
        <v>2024</v>
      </c>
      <c r="E20" s="15" t="s">
        <v>981</v>
      </c>
      <c r="F20" s="15" t="s">
        <v>298</v>
      </c>
      <c r="G20" s="15" t="s">
        <v>1048</v>
      </c>
      <c r="H20" s="15" t="s">
        <v>239</v>
      </c>
      <c r="I20" s="15" t="s">
        <v>44</v>
      </c>
      <c r="J20" s="11" t="n">
        <v>76.7</v>
      </c>
      <c r="K20" s="23" t="n">
        <v>100</v>
      </c>
      <c r="L20" s="11" t="s">
        <v>21</v>
      </c>
      <c r="M20" s="11" t="n">
        <v>3.1</v>
      </c>
      <c r="N20" s="11" t="s">
        <v>84</v>
      </c>
      <c r="O20" s="15" t="s">
        <v>1049</v>
      </c>
      <c r="P20" s="15" t="s">
        <v>990</v>
      </c>
      <c r="Q20" s="15" t="s">
        <v>1045</v>
      </c>
    </row>
    <row r="21" customFormat="false" ht="23.85" hidden="false" customHeight="false" outlineLevel="0" collapsed="false">
      <c r="A21" s="7" t="s">
        <v>1050</v>
      </c>
      <c r="B21" s="14" t="s">
        <v>1051</v>
      </c>
      <c r="C21" s="14" t="s">
        <v>1017</v>
      </c>
      <c r="D21" s="14" t="n">
        <v>2025</v>
      </c>
      <c r="E21" s="14" t="s">
        <v>981</v>
      </c>
      <c r="F21" s="14" t="s">
        <v>300</v>
      </c>
      <c r="G21" s="14" t="s">
        <v>1052</v>
      </c>
      <c r="H21" s="14" t="s">
        <v>96</v>
      </c>
      <c r="I21" s="14" t="s">
        <v>44</v>
      </c>
      <c r="J21" s="9" t="n">
        <v>48.5</v>
      </c>
      <c r="K21" s="22" t="n">
        <v>100</v>
      </c>
      <c r="L21" s="9" t="s">
        <v>21</v>
      </c>
      <c r="M21" s="9" t="s">
        <v>84</v>
      </c>
      <c r="N21" s="9" t="s">
        <v>84</v>
      </c>
      <c r="O21" s="14" t="s">
        <v>1053</v>
      </c>
      <c r="P21" s="14" t="s">
        <v>990</v>
      </c>
      <c r="Q21" s="14" t="s">
        <v>1001</v>
      </c>
    </row>
    <row r="22" customFormat="false" ht="23.85" hidden="false" customHeight="false" outlineLevel="0" collapsed="false">
      <c r="A22" s="10" t="s">
        <v>1054</v>
      </c>
      <c r="B22" s="15" t="s">
        <v>1055</v>
      </c>
      <c r="C22" s="15" t="s">
        <v>1017</v>
      </c>
      <c r="D22" s="15" t="n">
        <v>2021</v>
      </c>
      <c r="E22" s="15" t="s">
        <v>981</v>
      </c>
      <c r="F22" s="15" t="s">
        <v>305</v>
      </c>
      <c r="G22" s="15" t="s">
        <v>1026</v>
      </c>
      <c r="H22" s="15" t="s">
        <v>96</v>
      </c>
      <c r="I22" s="15" t="s">
        <v>44</v>
      </c>
      <c r="J22" s="11" t="n">
        <v>12.7</v>
      </c>
      <c r="K22" s="23" t="n">
        <v>100</v>
      </c>
      <c r="L22" s="11" t="s">
        <v>21</v>
      </c>
      <c r="M22" s="11" t="s">
        <v>84</v>
      </c>
      <c r="N22" s="11" t="s">
        <v>84</v>
      </c>
      <c r="O22" s="15" t="s">
        <v>1056</v>
      </c>
      <c r="P22" s="15" t="s">
        <v>990</v>
      </c>
      <c r="Q22" s="15" t="s">
        <v>997</v>
      </c>
    </row>
    <row r="23" customFormat="false" ht="15" hidden="false" customHeight="false" outlineLevel="0" collapsed="false">
      <c r="A23" s="7" t="s">
        <v>1057</v>
      </c>
      <c r="B23" s="14" t="s">
        <v>1058</v>
      </c>
      <c r="C23" s="14" t="s">
        <v>1037</v>
      </c>
      <c r="D23" s="14" t="n">
        <v>2024</v>
      </c>
      <c r="E23" s="14" t="s">
        <v>1022</v>
      </c>
      <c r="F23" s="14" t="s">
        <v>309</v>
      </c>
      <c r="G23" s="14" t="s">
        <v>1009</v>
      </c>
      <c r="H23" s="14" t="s">
        <v>239</v>
      </c>
      <c r="I23" s="14" t="s">
        <v>82</v>
      </c>
      <c r="J23" s="9" t="n">
        <v>396.9</v>
      </c>
      <c r="K23" s="22" t="n">
        <v>100</v>
      </c>
      <c r="L23" s="9" t="s">
        <v>21</v>
      </c>
      <c r="M23" s="9" t="n">
        <v>24.9</v>
      </c>
      <c r="N23" s="9" t="n">
        <v>41</v>
      </c>
      <c r="O23" s="14" t="s">
        <v>996</v>
      </c>
      <c r="P23" s="14" t="s">
        <v>990</v>
      </c>
      <c r="Q23" s="14" t="s">
        <v>991</v>
      </c>
    </row>
    <row r="24" customFormat="false" ht="23.85" hidden="false" customHeight="false" outlineLevel="0" collapsed="false">
      <c r="A24" s="10" t="s">
        <v>1059</v>
      </c>
      <c r="B24" s="15" t="s">
        <v>1060</v>
      </c>
      <c r="C24" s="15" t="s">
        <v>988</v>
      </c>
      <c r="D24" s="15" t="n">
        <v>2024</v>
      </c>
      <c r="E24" s="15" t="s">
        <v>125</v>
      </c>
      <c r="F24" s="15" t="s">
        <v>312</v>
      </c>
      <c r="G24" s="15" t="s">
        <v>1038</v>
      </c>
      <c r="H24" s="15" t="s">
        <v>239</v>
      </c>
      <c r="I24" s="15" t="s">
        <v>47</v>
      </c>
      <c r="J24" s="11" t="n">
        <v>5.1</v>
      </c>
      <c r="K24" s="23" t="n">
        <v>100</v>
      </c>
      <c r="L24" s="11" t="s">
        <v>21</v>
      </c>
      <c r="M24" s="11" t="s">
        <v>84</v>
      </c>
      <c r="N24" s="11" t="s">
        <v>84</v>
      </c>
      <c r="O24" s="15" t="s">
        <v>1033</v>
      </c>
      <c r="P24" s="15" t="s">
        <v>990</v>
      </c>
      <c r="Q24" s="15" t="s">
        <v>1001</v>
      </c>
    </row>
    <row r="25" customFormat="false" ht="23.85" hidden="false" customHeight="false" outlineLevel="0" collapsed="false">
      <c r="A25" s="7" t="s">
        <v>1061</v>
      </c>
      <c r="B25" s="14" t="s">
        <v>1062</v>
      </c>
      <c r="C25" s="14" t="s">
        <v>980</v>
      </c>
      <c r="D25" s="14" t="n">
        <v>2021</v>
      </c>
      <c r="E25" s="14" t="s">
        <v>1063</v>
      </c>
      <c r="F25" s="14" t="s">
        <v>316</v>
      </c>
      <c r="G25" s="14" t="s">
        <v>1064</v>
      </c>
      <c r="H25" s="14" t="s">
        <v>177</v>
      </c>
      <c r="I25" s="14" t="s">
        <v>50</v>
      </c>
      <c r="J25" s="9" t="n">
        <v>110.6</v>
      </c>
      <c r="K25" s="22" t="n">
        <v>35.2</v>
      </c>
      <c r="L25" s="9" t="n">
        <v>204</v>
      </c>
      <c r="M25" s="9" t="n">
        <v>6.9</v>
      </c>
      <c r="N25" s="9" t="n">
        <v>44.8</v>
      </c>
      <c r="O25" s="14" t="s">
        <v>1010</v>
      </c>
      <c r="P25" s="14" t="s">
        <v>990</v>
      </c>
      <c r="Q25" s="14" t="s">
        <v>997</v>
      </c>
    </row>
    <row r="26" customFormat="false" ht="23.85" hidden="false" customHeight="false" outlineLevel="0" collapsed="false">
      <c r="A26" s="10" t="s">
        <v>1065</v>
      </c>
      <c r="B26" s="15" t="s">
        <v>1066</v>
      </c>
      <c r="C26" s="15" t="s">
        <v>1037</v>
      </c>
      <c r="D26" s="15" t="n">
        <v>2021</v>
      </c>
      <c r="E26" s="15" t="s">
        <v>1067</v>
      </c>
      <c r="F26" s="15" t="s">
        <v>319</v>
      </c>
      <c r="G26" s="15" t="s">
        <v>1044</v>
      </c>
      <c r="H26" s="15" t="s">
        <v>177</v>
      </c>
      <c r="I26" s="15" t="s">
        <v>50</v>
      </c>
      <c r="J26" s="11" t="n">
        <v>2.9</v>
      </c>
      <c r="K26" s="23" t="n">
        <v>65.5</v>
      </c>
      <c r="L26" s="11" t="n">
        <v>2</v>
      </c>
      <c r="M26" s="11" t="s">
        <v>84</v>
      </c>
      <c r="N26" s="11" t="s">
        <v>84</v>
      </c>
      <c r="O26" s="15" t="s">
        <v>1019</v>
      </c>
      <c r="P26" s="15" t="s">
        <v>990</v>
      </c>
      <c r="Q26" s="15" t="s">
        <v>1045</v>
      </c>
    </row>
    <row r="27" customFormat="false" ht="15" hidden="false" customHeight="false" outlineLevel="0" collapsed="false">
      <c r="A27" s="7" t="s">
        <v>1068</v>
      </c>
      <c r="B27" s="14" t="s">
        <v>1069</v>
      </c>
      <c r="C27" s="14" t="s">
        <v>1037</v>
      </c>
      <c r="D27" s="14" t="n">
        <v>2022</v>
      </c>
      <c r="E27" s="14" t="s">
        <v>1031</v>
      </c>
      <c r="F27" s="14" t="s">
        <v>321</v>
      </c>
      <c r="G27" s="14" t="s">
        <v>1018</v>
      </c>
      <c r="H27" s="14" t="s">
        <v>239</v>
      </c>
      <c r="I27" s="14" t="s">
        <v>50</v>
      </c>
      <c r="J27" s="9" t="n">
        <v>9.4</v>
      </c>
      <c r="K27" s="22" t="n">
        <v>93.8</v>
      </c>
      <c r="L27" s="9" t="n">
        <v>1</v>
      </c>
      <c r="M27" s="9" t="s">
        <v>84</v>
      </c>
      <c r="N27" s="9" t="s">
        <v>84</v>
      </c>
      <c r="O27" s="14" t="s">
        <v>249</v>
      </c>
      <c r="P27" s="14" t="s">
        <v>990</v>
      </c>
      <c r="Q27" s="14" t="s">
        <v>1034</v>
      </c>
    </row>
    <row r="28" customFormat="false" ht="15" hidden="false" customHeight="false" outlineLevel="0" collapsed="false">
      <c r="A28" s="10" t="s">
        <v>1070</v>
      </c>
      <c r="B28" s="15" t="s">
        <v>1071</v>
      </c>
      <c r="C28" s="15" t="s">
        <v>1017</v>
      </c>
      <c r="D28" s="15" t="n">
        <v>2023</v>
      </c>
      <c r="E28" s="15" t="s">
        <v>1031</v>
      </c>
      <c r="F28" s="15" t="s">
        <v>323</v>
      </c>
      <c r="G28" s="15" t="s">
        <v>1072</v>
      </c>
      <c r="H28" s="15" t="s">
        <v>239</v>
      </c>
      <c r="I28" s="15" t="s">
        <v>50</v>
      </c>
      <c r="J28" s="11" t="n">
        <v>5.6</v>
      </c>
      <c r="K28" s="23" t="n">
        <v>17</v>
      </c>
      <c r="L28" s="11" t="n">
        <v>27</v>
      </c>
      <c r="M28" s="11" t="s">
        <v>84</v>
      </c>
      <c r="N28" s="11" t="s">
        <v>84</v>
      </c>
      <c r="O28" s="15" t="s">
        <v>1041</v>
      </c>
      <c r="P28" s="15" t="s">
        <v>990</v>
      </c>
      <c r="Q28" s="15" t="s">
        <v>1045</v>
      </c>
    </row>
    <row r="29" customFormat="false" ht="23.85" hidden="false" customHeight="false" outlineLevel="0" collapsed="false">
      <c r="A29" s="7" t="s">
        <v>1073</v>
      </c>
      <c r="B29" s="14" t="s">
        <v>1074</v>
      </c>
      <c r="C29" s="14" t="s">
        <v>980</v>
      </c>
      <c r="D29" s="14" t="n">
        <v>2023</v>
      </c>
      <c r="E29" s="14" t="s">
        <v>1075</v>
      </c>
      <c r="F29" s="14" t="s">
        <v>326</v>
      </c>
      <c r="G29" s="14" t="s">
        <v>1052</v>
      </c>
      <c r="H29" s="14" t="s">
        <v>239</v>
      </c>
      <c r="I29" s="14" t="s">
        <v>38</v>
      </c>
      <c r="J29" s="9" t="n">
        <v>146.7</v>
      </c>
      <c r="K29" s="22" t="n">
        <v>100</v>
      </c>
      <c r="L29" s="9" t="s">
        <v>21</v>
      </c>
      <c r="M29" s="9" t="n">
        <v>6.7</v>
      </c>
      <c r="N29" s="9" t="n">
        <v>44.6</v>
      </c>
      <c r="O29" s="14" t="s">
        <v>1013</v>
      </c>
      <c r="P29" s="14" t="s">
        <v>990</v>
      </c>
      <c r="Q29" s="14" t="s">
        <v>1001</v>
      </c>
    </row>
    <row r="30" customFormat="false" ht="23.85" hidden="false" customHeight="false" outlineLevel="0" collapsed="false">
      <c r="A30" s="10" t="s">
        <v>1076</v>
      </c>
      <c r="B30" s="15" t="s">
        <v>1077</v>
      </c>
      <c r="C30" s="15" t="s">
        <v>980</v>
      </c>
      <c r="D30" s="15" t="n">
        <v>2024</v>
      </c>
      <c r="E30" s="15" t="s">
        <v>1063</v>
      </c>
      <c r="F30" s="15" t="s">
        <v>329</v>
      </c>
      <c r="G30" s="15" t="s">
        <v>1018</v>
      </c>
      <c r="H30" s="15" t="s">
        <v>199</v>
      </c>
      <c r="I30" s="15" t="s">
        <v>44</v>
      </c>
      <c r="J30" s="11" t="n">
        <v>143</v>
      </c>
      <c r="K30" s="23" t="n">
        <v>36.1</v>
      </c>
      <c r="L30" s="11" t="n">
        <v>253</v>
      </c>
      <c r="M30" s="11" t="n">
        <v>14</v>
      </c>
      <c r="N30" s="11" t="s">
        <v>84</v>
      </c>
      <c r="O30" s="15" t="s">
        <v>1041</v>
      </c>
      <c r="P30" s="15" t="s">
        <v>990</v>
      </c>
      <c r="Q30" s="15" t="s">
        <v>997</v>
      </c>
    </row>
    <row r="31" customFormat="false" ht="23.85" hidden="false" customHeight="false" outlineLevel="0" collapsed="false">
      <c r="A31" s="7" t="s">
        <v>1078</v>
      </c>
      <c r="B31" s="14" t="s">
        <v>1079</v>
      </c>
      <c r="C31" s="14" t="s">
        <v>980</v>
      </c>
      <c r="D31" s="14" t="n">
        <v>2023</v>
      </c>
      <c r="E31" s="14" t="s">
        <v>1022</v>
      </c>
      <c r="F31" s="14" t="s">
        <v>331</v>
      </c>
      <c r="G31" s="14" t="s">
        <v>1080</v>
      </c>
      <c r="H31" s="14" t="s">
        <v>199</v>
      </c>
      <c r="I31" s="14" t="s">
        <v>47</v>
      </c>
      <c r="J31" s="9" t="n">
        <v>681</v>
      </c>
      <c r="K31" s="22" t="n">
        <v>100</v>
      </c>
      <c r="L31" s="9" t="s">
        <v>21</v>
      </c>
      <c r="M31" s="9" t="n">
        <v>6.7</v>
      </c>
      <c r="N31" s="9" t="n">
        <v>21.2</v>
      </c>
      <c r="O31" s="14" t="s">
        <v>1056</v>
      </c>
      <c r="P31" s="14" t="s">
        <v>990</v>
      </c>
      <c r="Q31" s="14" t="s">
        <v>997</v>
      </c>
    </row>
    <row r="32" customFormat="false" ht="15" hidden="false" customHeight="false" outlineLevel="0" collapsed="false">
      <c r="A32" s="10" t="s">
        <v>1081</v>
      </c>
      <c r="B32" s="15" t="s">
        <v>1082</v>
      </c>
      <c r="C32" s="15" t="s">
        <v>1017</v>
      </c>
      <c r="D32" s="15" t="n">
        <v>2024</v>
      </c>
      <c r="E32" s="15" t="s">
        <v>125</v>
      </c>
      <c r="F32" s="15" t="s">
        <v>333</v>
      </c>
      <c r="G32" s="15" t="s">
        <v>1038</v>
      </c>
      <c r="H32" s="15" t="s">
        <v>199</v>
      </c>
      <c r="I32" s="15" t="s">
        <v>50</v>
      </c>
      <c r="J32" s="11" t="n">
        <v>33.8</v>
      </c>
      <c r="K32" s="23" t="n">
        <v>100</v>
      </c>
      <c r="L32" s="11" t="s">
        <v>21</v>
      </c>
      <c r="M32" s="11" t="s">
        <v>84</v>
      </c>
      <c r="N32" s="11" t="s">
        <v>84</v>
      </c>
      <c r="O32" s="15" t="s">
        <v>148</v>
      </c>
      <c r="P32" s="15" t="s">
        <v>984</v>
      </c>
      <c r="Q32" s="15" t="s">
        <v>1001</v>
      </c>
    </row>
    <row r="33" customFormat="false" ht="23.85" hidden="false" customHeight="false" outlineLevel="0" collapsed="false">
      <c r="A33" s="7" t="s">
        <v>1083</v>
      </c>
      <c r="B33" s="14" t="s">
        <v>1084</v>
      </c>
      <c r="C33" s="14" t="s">
        <v>988</v>
      </c>
      <c r="D33" s="14" t="n">
        <v>2021</v>
      </c>
      <c r="E33" s="14" t="s">
        <v>1063</v>
      </c>
      <c r="F33" s="14" t="s">
        <v>335</v>
      </c>
      <c r="G33" s="14" t="s">
        <v>1038</v>
      </c>
      <c r="H33" s="14" t="s">
        <v>177</v>
      </c>
      <c r="I33" s="14" t="s">
        <v>47</v>
      </c>
      <c r="J33" s="9" t="n">
        <v>63.1</v>
      </c>
      <c r="K33" s="22" t="n">
        <v>60.7</v>
      </c>
      <c r="L33" s="9" t="n">
        <v>41</v>
      </c>
      <c r="M33" s="9" t="n">
        <v>10.2</v>
      </c>
      <c r="N33" s="9" t="s">
        <v>84</v>
      </c>
      <c r="O33" s="14" t="s">
        <v>1019</v>
      </c>
      <c r="P33" s="14" t="s">
        <v>1014</v>
      </c>
      <c r="Q33" s="14" t="s">
        <v>1045</v>
      </c>
    </row>
    <row r="34" customFormat="false" ht="23.85" hidden="false" customHeight="false" outlineLevel="0" collapsed="false">
      <c r="A34" s="10" t="s">
        <v>1085</v>
      </c>
      <c r="B34" s="15" t="s">
        <v>1086</v>
      </c>
      <c r="C34" s="15" t="s">
        <v>980</v>
      </c>
      <c r="D34" s="15" t="n">
        <v>2020</v>
      </c>
      <c r="E34" s="15" t="s">
        <v>116</v>
      </c>
      <c r="F34" s="15" t="s">
        <v>337</v>
      </c>
      <c r="G34" s="15" t="s">
        <v>995</v>
      </c>
      <c r="H34" s="15" t="s">
        <v>272</v>
      </c>
      <c r="I34" s="15" t="s">
        <v>44</v>
      </c>
      <c r="J34" s="11" t="n">
        <v>4861.5</v>
      </c>
      <c r="K34" s="23" t="n">
        <v>100</v>
      </c>
      <c r="L34" s="11" t="s">
        <v>21</v>
      </c>
      <c r="M34" s="11" t="n">
        <v>21.1</v>
      </c>
      <c r="N34" s="11" t="n">
        <v>42.6</v>
      </c>
      <c r="O34" s="15" t="s">
        <v>1056</v>
      </c>
      <c r="P34" s="15" t="s">
        <v>990</v>
      </c>
      <c r="Q34" s="15" t="s">
        <v>1001</v>
      </c>
    </row>
    <row r="35" customFormat="false" ht="23.85" hidden="false" customHeight="false" outlineLevel="0" collapsed="false">
      <c r="A35" s="7" t="s">
        <v>1087</v>
      </c>
      <c r="B35" s="14" t="s">
        <v>1088</v>
      </c>
      <c r="C35" s="14" t="s">
        <v>1017</v>
      </c>
      <c r="D35" s="14" t="n">
        <v>2024</v>
      </c>
      <c r="E35" s="14" t="s">
        <v>1067</v>
      </c>
      <c r="F35" s="14" t="s">
        <v>340</v>
      </c>
      <c r="G35" s="14" t="s">
        <v>1080</v>
      </c>
      <c r="H35" s="14" t="s">
        <v>96</v>
      </c>
      <c r="I35" s="14" t="s">
        <v>44</v>
      </c>
      <c r="J35" s="9" t="n">
        <v>21.5</v>
      </c>
      <c r="K35" s="22" t="n">
        <v>21.8</v>
      </c>
      <c r="L35" s="9" t="n">
        <v>77</v>
      </c>
      <c r="M35" s="9" t="s">
        <v>84</v>
      </c>
      <c r="N35" s="9" t="s">
        <v>84</v>
      </c>
      <c r="O35" s="14" t="s">
        <v>1089</v>
      </c>
      <c r="P35" s="14" t="s">
        <v>990</v>
      </c>
      <c r="Q35" s="14" t="s">
        <v>1034</v>
      </c>
    </row>
    <row r="36" customFormat="false" ht="23.85" hidden="false" customHeight="false" outlineLevel="0" collapsed="false">
      <c r="A36" s="10" t="s">
        <v>1090</v>
      </c>
      <c r="B36" s="15" t="s">
        <v>1091</v>
      </c>
      <c r="C36" s="15" t="s">
        <v>1017</v>
      </c>
      <c r="D36" s="15" t="n">
        <v>2023</v>
      </c>
      <c r="E36" s="15" t="s">
        <v>1022</v>
      </c>
      <c r="F36" s="15" t="s">
        <v>342</v>
      </c>
      <c r="G36" s="15" t="s">
        <v>982</v>
      </c>
      <c r="H36" s="15" t="s">
        <v>272</v>
      </c>
      <c r="I36" s="15" t="s">
        <v>38</v>
      </c>
      <c r="J36" s="11" t="n">
        <v>1982.6</v>
      </c>
      <c r="K36" s="23" t="n">
        <v>100</v>
      </c>
      <c r="L36" s="11" t="s">
        <v>21</v>
      </c>
      <c r="M36" s="11" t="n">
        <v>19.2</v>
      </c>
      <c r="N36" s="11" t="n">
        <v>34.2</v>
      </c>
      <c r="O36" s="15" t="s">
        <v>996</v>
      </c>
      <c r="P36" s="15" t="s">
        <v>984</v>
      </c>
      <c r="Q36" s="15" t="s">
        <v>1045</v>
      </c>
    </row>
    <row r="37" customFormat="false" ht="15" hidden="false" customHeight="false" outlineLevel="0" collapsed="false">
      <c r="A37" s="7" t="s">
        <v>1092</v>
      </c>
      <c r="B37" s="14" t="s">
        <v>1093</v>
      </c>
      <c r="C37" s="14" t="s">
        <v>1037</v>
      </c>
      <c r="D37" s="14" t="n">
        <v>2023</v>
      </c>
      <c r="E37" s="14" t="s">
        <v>125</v>
      </c>
      <c r="F37" s="14" t="s">
        <v>345</v>
      </c>
      <c r="G37" s="14" t="s">
        <v>1072</v>
      </c>
      <c r="H37" s="14" t="s">
        <v>81</v>
      </c>
      <c r="I37" s="14" t="s">
        <v>50</v>
      </c>
      <c r="J37" s="9" t="n">
        <v>95.6</v>
      </c>
      <c r="K37" s="22" t="n">
        <v>100</v>
      </c>
      <c r="L37" s="9" t="s">
        <v>21</v>
      </c>
      <c r="M37" s="9" t="n">
        <v>21.2</v>
      </c>
      <c r="N37" s="9" t="s">
        <v>84</v>
      </c>
      <c r="O37" s="14" t="s">
        <v>1033</v>
      </c>
      <c r="P37" s="14" t="s">
        <v>990</v>
      </c>
      <c r="Q37" s="14" t="s">
        <v>1006</v>
      </c>
    </row>
    <row r="38" customFormat="false" ht="23.85" hidden="false" customHeight="false" outlineLevel="0" collapsed="false">
      <c r="A38" s="10" t="s">
        <v>1094</v>
      </c>
      <c r="B38" s="15" t="s">
        <v>1095</v>
      </c>
      <c r="C38" s="15" t="s">
        <v>980</v>
      </c>
      <c r="D38" s="15" t="n">
        <v>2023</v>
      </c>
      <c r="E38" s="15" t="s">
        <v>981</v>
      </c>
      <c r="F38" s="15" t="s">
        <v>347</v>
      </c>
      <c r="G38" s="15" t="s">
        <v>1064</v>
      </c>
      <c r="H38" s="15" t="s">
        <v>177</v>
      </c>
      <c r="I38" s="15" t="s">
        <v>82</v>
      </c>
      <c r="J38" s="11" t="n">
        <v>55.7</v>
      </c>
      <c r="K38" s="23" t="n">
        <v>100</v>
      </c>
      <c r="L38" s="11" t="s">
        <v>21</v>
      </c>
      <c r="M38" s="11" t="n">
        <v>19.4</v>
      </c>
      <c r="N38" s="11" t="s">
        <v>84</v>
      </c>
      <c r="O38" s="15" t="s">
        <v>1049</v>
      </c>
      <c r="P38" s="15" t="s">
        <v>990</v>
      </c>
      <c r="Q38" s="15" t="s">
        <v>1034</v>
      </c>
    </row>
    <row r="39" customFormat="false" ht="15" hidden="false" customHeight="false" outlineLevel="0" collapsed="false">
      <c r="A39" s="7" t="s">
        <v>1096</v>
      </c>
      <c r="B39" s="14" t="s">
        <v>1097</v>
      </c>
      <c r="C39" s="14" t="s">
        <v>1017</v>
      </c>
      <c r="D39" s="14" t="n">
        <v>2022</v>
      </c>
      <c r="E39" s="14" t="s">
        <v>994</v>
      </c>
      <c r="F39" s="14" t="s">
        <v>350</v>
      </c>
      <c r="G39" s="14" t="s">
        <v>1064</v>
      </c>
      <c r="H39" s="14" t="s">
        <v>81</v>
      </c>
      <c r="I39" s="14" t="s">
        <v>50</v>
      </c>
      <c r="J39" s="9" t="n">
        <v>51.4</v>
      </c>
      <c r="K39" s="22" t="n">
        <v>96.7</v>
      </c>
      <c r="L39" s="9" t="n">
        <v>2</v>
      </c>
      <c r="M39" s="9" t="n">
        <v>19.9</v>
      </c>
      <c r="N39" s="9" t="s">
        <v>84</v>
      </c>
      <c r="O39" s="14" t="s">
        <v>148</v>
      </c>
      <c r="P39" s="14" t="s">
        <v>990</v>
      </c>
      <c r="Q39" s="14" t="s">
        <v>1034</v>
      </c>
    </row>
    <row r="40" customFormat="false" ht="15" hidden="false" customHeight="false" outlineLevel="0" collapsed="false">
      <c r="A40" s="10" t="s">
        <v>1098</v>
      </c>
      <c r="B40" s="15" t="s">
        <v>1099</v>
      </c>
      <c r="C40" s="15" t="s">
        <v>988</v>
      </c>
      <c r="D40" s="15" t="n">
        <v>2024</v>
      </c>
      <c r="E40" s="15" t="s">
        <v>125</v>
      </c>
      <c r="F40" s="15" t="s">
        <v>353</v>
      </c>
      <c r="G40" s="15" t="s">
        <v>1100</v>
      </c>
      <c r="H40" s="15" t="s">
        <v>199</v>
      </c>
      <c r="I40" s="15" t="s">
        <v>50</v>
      </c>
      <c r="J40" s="11" t="n">
        <v>4725.2</v>
      </c>
      <c r="K40" s="23" t="n">
        <v>100</v>
      </c>
      <c r="L40" s="11" t="s">
        <v>21</v>
      </c>
      <c r="M40" s="11" t="n">
        <v>7.2</v>
      </c>
      <c r="N40" s="11" t="n">
        <v>16.4</v>
      </c>
      <c r="O40" s="15" t="s">
        <v>1033</v>
      </c>
      <c r="P40" s="15" t="s">
        <v>990</v>
      </c>
      <c r="Q40" s="15" t="s">
        <v>1045</v>
      </c>
    </row>
    <row r="41" customFormat="false" ht="23.85" hidden="false" customHeight="false" outlineLevel="0" collapsed="false">
      <c r="A41" s="7" t="s">
        <v>1101</v>
      </c>
      <c r="B41" s="14" t="s">
        <v>1102</v>
      </c>
      <c r="C41" s="14" t="s">
        <v>980</v>
      </c>
      <c r="D41" s="14" t="n">
        <v>2021</v>
      </c>
      <c r="E41" s="14" t="s">
        <v>1000</v>
      </c>
      <c r="F41" s="14" t="s">
        <v>356</v>
      </c>
      <c r="G41" s="14" t="s">
        <v>1009</v>
      </c>
      <c r="H41" s="14" t="s">
        <v>272</v>
      </c>
      <c r="I41" s="14" t="s">
        <v>44</v>
      </c>
      <c r="J41" s="9" t="n">
        <v>22.7</v>
      </c>
      <c r="K41" s="22" t="n">
        <v>98</v>
      </c>
      <c r="L41" s="9" t="s">
        <v>21</v>
      </c>
      <c r="M41" s="9" t="s">
        <v>84</v>
      </c>
      <c r="N41" s="9" t="s">
        <v>84</v>
      </c>
      <c r="O41" s="14" t="s">
        <v>1033</v>
      </c>
      <c r="P41" s="14" t="s">
        <v>990</v>
      </c>
      <c r="Q41" s="14" t="s">
        <v>1001</v>
      </c>
    </row>
    <row r="42" customFormat="false" ht="23.85" hidden="false" customHeight="false" outlineLevel="0" collapsed="false">
      <c r="A42" s="10" t="s">
        <v>1103</v>
      </c>
      <c r="B42" s="15" t="s">
        <v>1104</v>
      </c>
      <c r="C42" s="15" t="s">
        <v>980</v>
      </c>
      <c r="D42" s="15" t="n">
        <v>2022</v>
      </c>
      <c r="E42" s="15" t="s">
        <v>125</v>
      </c>
      <c r="F42" s="15" t="s">
        <v>359</v>
      </c>
      <c r="G42" s="15" t="s">
        <v>1105</v>
      </c>
      <c r="H42" s="15" t="s">
        <v>96</v>
      </c>
      <c r="I42" s="15" t="s">
        <v>47</v>
      </c>
      <c r="J42" s="11" t="n">
        <v>82.9</v>
      </c>
      <c r="K42" s="23" t="n">
        <v>100</v>
      </c>
      <c r="L42" s="11" t="s">
        <v>21</v>
      </c>
      <c r="M42" s="11" t="n">
        <v>18.1</v>
      </c>
      <c r="N42" s="11" t="s">
        <v>84</v>
      </c>
      <c r="O42" s="15" t="s">
        <v>1005</v>
      </c>
      <c r="P42" s="15" t="s">
        <v>990</v>
      </c>
      <c r="Q42" s="15" t="s">
        <v>991</v>
      </c>
    </row>
    <row r="43" customFormat="false" ht="23.85" hidden="false" customHeight="false" outlineLevel="0" collapsed="false">
      <c r="A43" s="7" t="s">
        <v>1106</v>
      </c>
      <c r="B43" s="14" t="s">
        <v>1107</v>
      </c>
      <c r="C43" s="14" t="s">
        <v>1037</v>
      </c>
      <c r="D43" s="14" t="n">
        <v>2023</v>
      </c>
      <c r="E43" s="14" t="s">
        <v>125</v>
      </c>
      <c r="F43" s="14" t="s">
        <v>361</v>
      </c>
      <c r="G43" s="14" t="s">
        <v>1009</v>
      </c>
      <c r="H43" s="14" t="s">
        <v>96</v>
      </c>
      <c r="I43" s="14" t="s">
        <v>47</v>
      </c>
      <c r="J43" s="9" t="n">
        <v>173.2</v>
      </c>
      <c r="K43" s="22" t="n">
        <v>100</v>
      </c>
      <c r="L43" s="9" t="s">
        <v>21</v>
      </c>
      <c r="M43" s="9" t="n">
        <v>18.4</v>
      </c>
      <c r="N43" s="9" t="n">
        <v>39.4</v>
      </c>
      <c r="O43" s="14" t="s">
        <v>1041</v>
      </c>
      <c r="P43" s="14" t="s">
        <v>990</v>
      </c>
      <c r="Q43" s="14" t="s">
        <v>1045</v>
      </c>
    </row>
    <row r="44" customFormat="false" ht="23.85" hidden="false" customHeight="false" outlineLevel="0" collapsed="false">
      <c r="A44" s="10" t="s">
        <v>1108</v>
      </c>
      <c r="B44" s="15" t="s">
        <v>1109</v>
      </c>
      <c r="C44" s="15" t="s">
        <v>980</v>
      </c>
      <c r="D44" s="15" t="n">
        <v>2021</v>
      </c>
      <c r="E44" s="15" t="s">
        <v>1022</v>
      </c>
      <c r="F44" s="15" t="s">
        <v>364</v>
      </c>
      <c r="G44" s="15" t="s">
        <v>1032</v>
      </c>
      <c r="H44" s="15" t="s">
        <v>96</v>
      </c>
      <c r="I44" s="15" t="s">
        <v>82</v>
      </c>
      <c r="J44" s="11" t="n">
        <v>462.5</v>
      </c>
      <c r="K44" s="23" t="n">
        <v>100</v>
      </c>
      <c r="L44" s="11" t="s">
        <v>21</v>
      </c>
      <c r="M44" s="11" t="n">
        <v>15.9</v>
      </c>
      <c r="N44" s="11" t="n">
        <v>24.5</v>
      </c>
      <c r="O44" s="15" t="s">
        <v>1053</v>
      </c>
      <c r="P44" s="15" t="s">
        <v>990</v>
      </c>
      <c r="Q44" s="15" t="s">
        <v>997</v>
      </c>
    </row>
    <row r="45" customFormat="false" ht="23.85" hidden="false" customHeight="false" outlineLevel="0" collapsed="false">
      <c r="A45" s="7" t="s">
        <v>1110</v>
      </c>
      <c r="B45" s="14" t="s">
        <v>1111</v>
      </c>
      <c r="C45" s="14" t="s">
        <v>1017</v>
      </c>
      <c r="D45" s="14" t="n">
        <v>2022</v>
      </c>
      <c r="E45" s="14" t="s">
        <v>1025</v>
      </c>
      <c r="F45" s="14" t="s">
        <v>369</v>
      </c>
      <c r="G45" s="14" t="s">
        <v>1105</v>
      </c>
      <c r="H45" s="14" t="s">
        <v>96</v>
      </c>
      <c r="I45" s="14" t="s">
        <v>44</v>
      </c>
      <c r="J45" s="9" t="n">
        <v>345.6</v>
      </c>
      <c r="K45" s="22" t="n">
        <v>100</v>
      </c>
      <c r="L45" s="9" t="s">
        <v>21</v>
      </c>
      <c r="M45" s="9" t="n">
        <v>23.1</v>
      </c>
      <c r="N45" s="9" t="n">
        <v>27.4</v>
      </c>
      <c r="O45" s="14" t="s">
        <v>1041</v>
      </c>
      <c r="P45" s="14" t="s">
        <v>1014</v>
      </c>
      <c r="Q45" s="14" t="s">
        <v>1001</v>
      </c>
    </row>
    <row r="46" customFormat="false" ht="23.85" hidden="false" customHeight="false" outlineLevel="0" collapsed="false">
      <c r="A46" s="10" t="s">
        <v>1112</v>
      </c>
      <c r="B46" s="15" t="s">
        <v>1113</v>
      </c>
      <c r="C46" s="15" t="s">
        <v>1037</v>
      </c>
      <c r="D46" s="15" t="n">
        <v>2023</v>
      </c>
      <c r="E46" s="15" t="s">
        <v>1025</v>
      </c>
      <c r="F46" s="15" t="s">
        <v>371</v>
      </c>
      <c r="G46" s="15" t="s">
        <v>1044</v>
      </c>
      <c r="H46" s="15" t="s">
        <v>239</v>
      </c>
      <c r="I46" s="15" t="s">
        <v>35</v>
      </c>
      <c r="J46" s="11" t="n">
        <v>1151</v>
      </c>
      <c r="K46" s="23" t="n">
        <v>100</v>
      </c>
      <c r="L46" s="11" t="s">
        <v>21</v>
      </c>
      <c r="M46" s="11" t="n">
        <v>10.4</v>
      </c>
      <c r="N46" s="11" t="n">
        <v>21.9</v>
      </c>
      <c r="O46" s="15" t="s">
        <v>1005</v>
      </c>
      <c r="P46" s="15" t="s">
        <v>990</v>
      </c>
      <c r="Q46" s="15" t="s">
        <v>985</v>
      </c>
    </row>
    <row r="47" customFormat="false" ht="23.85" hidden="false" customHeight="false" outlineLevel="0" collapsed="false">
      <c r="A47" s="7" t="s">
        <v>1114</v>
      </c>
      <c r="B47" s="14" t="s">
        <v>1115</v>
      </c>
      <c r="C47" s="14" t="s">
        <v>1037</v>
      </c>
      <c r="D47" s="14" t="n">
        <v>2022</v>
      </c>
      <c r="E47" s="14" t="s">
        <v>1063</v>
      </c>
      <c r="F47" s="14" t="s">
        <v>374</v>
      </c>
      <c r="G47" s="14" t="s">
        <v>1032</v>
      </c>
      <c r="H47" s="14" t="s">
        <v>81</v>
      </c>
      <c r="I47" s="14" t="s">
        <v>38</v>
      </c>
      <c r="J47" s="9" t="n">
        <v>180.7</v>
      </c>
      <c r="K47" s="22" t="n">
        <v>96.7</v>
      </c>
      <c r="L47" s="9" t="n">
        <v>6</v>
      </c>
      <c r="M47" s="9" t="n">
        <v>23.7</v>
      </c>
      <c r="N47" s="9" t="s">
        <v>84</v>
      </c>
      <c r="O47" s="14" t="s">
        <v>249</v>
      </c>
      <c r="P47" s="14" t="s">
        <v>990</v>
      </c>
      <c r="Q47" s="14" t="s">
        <v>985</v>
      </c>
    </row>
    <row r="48" customFormat="false" ht="23.85" hidden="false" customHeight="false" outlineLevel="0" collapsed="false">
      <c r="A48" s="10" t="s">
        <v>1116</v>
      </c>
      <c r="B48" s="15" t="s">
        <v>1117</v>
      </c>
      <c r="C48" s="15" t="s">
        <v>1017</v>
      </c>
      <c r="D48" s="15" t="n">
        <v>2025</v>
      </c>
      <c r="E48" s="15" t="s">
        <v>1063</v>
      </c>
      <c r="F48" s="15" t="s">
        <v>376</v>
      </c>
      <c r="G48" s="15" t="s">
        <v>1105</v>
      </c>
      <c r="H48" s="15" t="s">
        <v>177</v>
      </c>
      <c r="I48" s="15" t="s">
        <v>82</v>
      </c>
      <c r="J48" s="11" t="n">
        <v>58.1</v>
      </c>
      <c r="K48" s="23" t="n">
        <v>5.1</v>
      </c>
      <c r="L48" s="11" t="n">
        <v>1081</v>
      </c>
      <c r="M48" s="11" t="n">
        <v>6.2</v>
      </c>
      <c r="N48" s="11" t="s">
        <v>84</v>
      </c>
      <c r="O48" s="15" t="s">
        <v>983</v>
      </c>
      <c r="P48" s="15" t="s">
        <v>990</v>
      </c>
      <c r="Q48" s="15" t="s">
        <v>1006</v>
      </c>
    </row>
    <row r="49" customFormat="false" ht="23.85" hidden="false" customHeight="false" outlineLevel="0" collapsed="false">
      <c r="A49" s="7" t="s">
        <v>1118</v>
      </c>
      <c r="B49" s="14" t="s">
        <v>1058</v>
      </c>
      <c r="C49" s="14" t="s">
        <v>1037</v>
      </c>
      <c r="D49" s="14" t="n">
        <v>2024</v>
      </c>
      <c r="E49" s="14" t="s">
        <v>1000</v>
      </c>
      <c r="F49" s="14" t="s">
        <v>378</v>
      </c>
      <c r="G49" s="14" t="s">
        <v>1064</v>
      </c>
      <c r="H49" s="14" t="s">
        <v>199</v>
      </c>
      <c r="I49" s="14" t="s">
        <v>38</v>
      </c>
      <c r="J49" s="9" t="n">
        <v>4.9</v>
      </c>
      <c r="K49" s="22" t="n">
        <v>78.7</v>
      </c>
      <c r="L49" s="9" t="n">
        <v>1</v>
      </c>
      <c r="M49" s="9" t="s">
        <v>84</v>
      </c>
      <c r="N49" s="9" t="s">
        <v>84</v>
      </c>
      <c r="O49" s="14" t="s">
        <v>148</v>
      </c>
      <c r="P49" s="14" t="s">
        <v>990</v>
      </c>
      <c r="Q49" s="14" t="s">
        <v>1001</v>
      </c>
    </row>
    <row r="50" customFormat="false" ht="23.85" hidden="false" customHeight="false" outlineLevel="0" collapsed="false">
      <c r="A50" s="10" t="s">
        <v>1119</v>
      </c>
      <c r="B50" s="15" t="s">
        <v>1120</v>
      </c>
      <c r="C50" s="15" t="s">
        <v>1037</v>
      </c>
      <c r="D50" s="15" t="n">
        <v>2023</v>
      </c>
      <c r="E50" s="15" t="s">
        <v>1025</v>
      </c>
      <c r="F50" s="15" t="s">
        <v>380</v>
      </c>
      <c r="G50" s="15" t="s">
        <v>1080</v>
      </c>
      <c r="H50" s="15" t="s">
        <v>177</v>
      </c>
      <c r="I50" s="15" t="s">
        <v>38</v>
      </c>
      <c r="J50" s="11" t="n">
        <v>2133.4</v>
      </c>
      <c r="K50" s="23" t="n">
        <v>100</v>
      </c>
      <c r="L50" s="11" t="s">
        <v>21</v>
      </c>
      <c r="M50" s="11" t="n">
        <v>19.8</v>
      </c>
      <c r="N50" s="11" t="s">
        <v>84</v>
      </c>
      <c r="O50" s="15" t="s">
        <v>1005</v>
      </c>
      <c r="P50" s="15" t="s">
        <v>990</v>
      </c>
      <c r="Q50" s="15" t="s">
        <v>1045</v>
      </c>
    </row>
    <row r="51" customFormat="false" ht="23.85" hidden="false" customHeight="false" outlineLevel="0" collapsed="false">
      <c r="A51" s="7" t="s">
        <v>1121</v>
      </c>
      <c r="B51" s="14" t="s">
        <v>1122</v>
      </c>
      <c r="C51" s="14" t="s">
        <v>1037</v>
      </c>
      <c r="D51" s="14" t="n">
        <v>2024</v>
      </c>
      <c r="E51" s="14" t="s">
        <v>1022</v>
      </c>
      <c r="F51" s="14" t="s">
        <v>383</v>
      </c>
      <c r="G51" s="14" t="s">
        <v>995</v>
      </c>
      <c r="H51" s="14" t="s">
        <v>81</v>
      </c>
      <c r="I51" s="14" t="s">
        <v>38</v>
      </c>
      <c r="J51" s="9" t="n">
        <v>2234.3</v>
      </c>
      <c r="K51" s="22" t="n">
        <v>100</v>
      </c>
      <c r="L51" s="9" t="s">
        <v>21</v>
      </c>
      <c r="M51" s="9" t="n">
        <v>15.9</v>
      </c>
      <c r="N51" s="9" t="s">
        <v>84</v>
      </c>
      <c r="O51" s="14" t="s">
        <v>148</v>
      </c>
      <c r="P51" s="14" t="s">
        <v>990</v>
      </c>
      <c r="Q51" s="14" t="s">
        <v>1045</v>
      </c>
    </row>
    <row r="52" customFormat="false" ht="15" hidden="false" customHeight="false" outlineLevel="0" collapsed="false">
      <c r="A52" s="10" t="s">
        <v>1123</v>
      </c>
      <c r="B52" s="15" t="s">
        <v>1124</v>
      </c>
      <c r="C52" s="15" t="s">
        <v>1017</v>
      </c>
      <c r="D52" s="15" t="n">
        <v>2023</v>
      </c>
      <c r="E52" s="15" t="s">
        <v>116</v>
      </c>
      <c r="F52" s="15" t="s">
        <v>385</v>
      </c>
      <c r="G52" s="15" t="s">
        <v>1125</v>
      </c>
      <c r="H52" s="15" t="s">
        <v>96</v>
      </c>
      <c r="I52" s="15" t="s">
        <v>82</v>
      </c>
      <c r="J52" s="11" t="n">
        <v>862.8</v>
      </c>
      <c r="K52" s="23" t="n">
        <v>100</v>
      </c>
      <c r="L52" s="11" t="s">
        <v>21</v>
      </c>
      <c r="M52" s="11" t="n">
        <v>7.1</v>
      </c>
      <c r="N52" s="11" t="s">
        <v>84</v>
      </c>
      <c r="O52" s="15" t="s">
        <v>1005</v>
      </c>
      <c r="P52" s="15" t="s">
        <v>984</v>
      </c>
      <c r="Q52" s="15" t="s">
        <v>1006</v>
      </c>
    </row>
    <row r="53" customFormat="false" ht="15" hidden="false" customHeight="false" outlineLevel="0" collapsed="false">
      <c r="A53" s="7" t="s">
        <v>1126</v>
      </c>
      <c r="B53" s="14" t="s">
        <v>1127</v>
      </c>
      <c r="C53" s="14" t="s">
        <v>980</v>
      </c>
      <c r="D53" s="14" t="n">
        <v>2023</v>
      </c>
      <c r="E53" s="14" t="s">
        <v>125</v>
      </c>
      <c r="F53" s="14" t="s">
        <v>387</v>
      </c>
      <c r="G53" s="14" t="s">
        <v>1128</v>
      </c>
      <c r="H53" s="14" t="s">
        <v>96</v>
      </c>
      <c r="I53" s="14" t="s">
        <v>82</v>
      </c>
      <c r="J53" s="9" t="n">
        <v>631.7</v>
      </c>
      <c r="K53" s="22" t="n">
        <v>100</v>
      </c>
      <c r="L53" s="9" t="s">
        <v>21</v>
      </c>
      <c r="M53" s="9" t="n">
        <v>6.6</v>
      </c>
      <c r="N53" s="9" t="n">
        <v>39.5</v>
      </c>
      <c r="O53" s="14" t="s">
        <v>249</v>
      </c>
      <c r="P53" s="14" t="s">
        <v>984</v>
      </c>
      <c r="Q53" s="14" t="s">
        <v>1034</v>
      </c>
    </row>
    <row r="54" customFormat="false" ht="15" hidden="false" customHeight="false" outlineLevel="0" collapsed="false">
      <c r="A54" s="10" t="s">
        <v>1129</v>
      </c>
      <c r="B54" s="15" t="s">
        <v>1130</v>
      </c>
      <c r="C54" s="15" t="s">
        <v>1037</v>
      </c>
      <c r="D54" s="15" t="n">
        <v>2024</v>
      </c>
      <c r="E54" s="15" t="s">
        <v>134</v>
      </c>
      <c r="F54" s="15" t="s">
        <v>389</v>
      </c>
      <c r="G54" s="15" t="s">
        <v>1064</v>
      </c>
      <c r="H54" s="15" t="s">
        <v>199</v>
      </c>
      <c r="I54" s="15" t="s">
        <v>50</v>
      </c>
      <c r="J54" s="11" t="n">
        <v>5.3</v>
      </c>
      <c r="K54" s="23" t="n">
        <v>70.2</v>
      </c>
      <c r="L54" s="11" t="n">
        <v>2</v>
      </c>
      <c r="M54" s="11" t="s">
        <v>84</v>
      </c>
      <c r="N54" s="11" t="s">
        <v>84</v>
      </c>
      <c r="O54" s="15" t="s">
        <v>249</v>
      </c>
      <c r="P54" s="15" t="s">
        <v>990</v>
      </c>
      <c r="Q54" s="15" t="s">
        <v>1001</v>
      </c>
    </row>
    <row r="55" customFormat="false" ht="15" hidden="false" customHeight="false" outlineLevel="0" collapsed="false">
      <c r="A55" s="7" t="s">
        <v>1131</v>
      </c>
      <c r="B55" s="14" t="s">
        <v>1132</v>
      </c>
      <c r="C55" s="14" t="s">
        <v>980</v>
      </c>
      <c r="D55" s="14" t="n">
        <v>2024</v>
      </c>
      <c r="E55" s="14" t="s">
        <v>981</v>
      </c>
      <c r="F55" s="14" t="s">
        <v>175</v>
      </c>
      <c r="G55" s="14" t="s">
        <v>1004</v>
      </c>
      <c r="H55" s="14" t="s">
        <v>272</v>
      </c>
      <c r="I55" s="14" t="s">
        <v>82</v>
      </c>
      <c r="J55" s="9" t="n">
        <v>155.2</v>
      </c>
      <c r="K55" s="22" t="n">
        <v>100</v>
      </c>
      <c r="L55" s="9" t="s">
        <v>21</v>
      </c>
      <c r="M55" s="9" t="n">
        <v>20.7</v>
      </c>
      <c r="N55" s="9" t="n">
        <v>24.3</v>
      </c>
      <c r="O55" s="14" t="s">
        <v>1089</v>
      </c>
      <c r="P55" s="14" t="s">
        <v>1014</v>
      </c>
      <c r="Q55" s="14" t="s">
        <v>1045</v>
      </c>
    </row>
    <row r="56" customFormat="false" ht="23.85" hidden="false" customHeight="false" outlineLevel="0" collapsed="false">
      <c r="A56" s="10" t="s">
        <v>1133</v>
      </c>
      <c r="B56" s="15" t="s">
        <v>1134</v>
      </c>
      <c r="C56" s="15" t="s">
        <v>988</v>
      </c>
      <c r="D56" s="15" t="n">
        <v>2021</v>
      </c>
      <c r="E56" s="15" t="s">
        <v>116</v>
      </c>
      <c r="F56" s="15" t="s">
        <v>185</v>
      </c>
      <c r="G56" s="15" t="s">
        <v>1128</v>
      </c>
      <c r="H56" s="15" t="s">
        <v>177</v>
      </c>
      <c r="I56" s="15" t="s">
        <v>35</v>
      </c>
      <c r="J56" s="11" t="n">
        <v>2671.5</v>
      </c>
      <c r="K56" s="23" t="n">
        <v>100</v>
      </c>
      <c r="L56" s="11" t="s">
        <v>21</v>
      </c>
      <c r="M56" s="11" t="n">
        <v>16.5</v>
      </c>
      <c r="N56" s="11" t="n">
        <v>26.4</v>
      </c>
      <c r="O56" s="15" t="s">
        <v>983</v>
      </c>
      <c r="P56" s="15" t="s">
        <v>990</v>
      </c>
      <c r="Q56" s="15" t="s">
        <v>1001</v>
      </c>
    </row>
    <row r="57" customFormat="false" ht="23.85" hidden="false" customHeight="false" outlineLevel="0" collapsed="false">
      <c r="A57" s="7" t="s">
        <v>1135</v>
      </c>
      <c r="B57" s="14" t="s">
        <v>1136</v>
      </c>
      <c r="C57" s="14" t="s">
        <v>980</v>
      </c>
      <c r="D57" s="14" t="n">
        <v>2022</v>
      </c>
      <c r="E57" s="14" t="s">
        <v>134</v>
      </c>
      <c r="F57" s="14" t="s">
        <v>192</v>
      </c>
      <c r="G57" s="14" t="s">
        <v>1125</v>
      </c>
      <c r="H57" s="14" t="s">
        <v>96</v>
      </c>
      <c r="I57" s="14" t="s">
        <v>44</v>
      </c>
      <c r="J57" s="9" t="n">
        <v>554.2</v>
      </c>
      <c r="K57" s="22" t="n">
        <v>7.2</v>
      </c>
      <c r="L57" s="9" t="n">
        <v>7143</v>
      </c>
      <c r="M57" s="9" t="n">
        <v>8.9</v>
      </c>
      <c r="N57" s="9" t="s">
        <v>84</v>
      </c>
      <c r="O57" s="14" t="s">
        <v>148</v>
      </c>
      <c r="P57" s="14" t="s">
        <v>990</v>
      </c>
      <c r="Q57" s="14" t="s">
        <v>997</v>
      </c>
    </row>
    <row r="58" customFormat="false" ht="23.85" hidden="false" customHeight="false" outlineLevel="0" collapsed="false">
      <c r="A58" s="10" t="s">
        <v>1137</v>
      </c>
      <c r="B58" s="15" t="s">
        <v>1138</v>
      </c>
      <c r="C58" s="15" t="s">
        <v>1017</v>
      </c>
      <c r="D58" s="15" t="n">
        <v>2020</v>
      </c>
      <c r="E58" s="15" t="s">
        <v>1067</v>
      </c>
      <c r="F58" s="15" t="s">
        <v>197</v>
      </c>
      <c r="G58" s="15" t="s">
        <v>1080</v>
      </c>
      <c r="H58" s="15" t="s">
        <v>272</v>
      </c>
      <c r="I58" s="15" t="s">
        <v>38</v>
      </c>
      <c r="J58" s="11" t="n">
        <v>6.1</v>
      </c>
      <c r="K58" s="23" t="n">
        <v>55.8</v>
      </c>
      <c r="L58" s="11" t="n">
        <v>5</v>
      </c>
      <c r="M58" s="11" t="s">
        <v>84</v>
      </c>
      <c r="N58" s="11" t="s">
        <v>84</v>
      </c>
      <c r="O58" s="15" t="s">
        <v>249</v>
      </c>
      <c r="P58" s="15" t="s">
        <v>990</v>
      </c>
      <c r="Q58" s="15" t="s">
        <v>1001</v>
      </c>
    </row>
    <row r="59" customFormat="false" ht="23.85" hidden="false" customHeight="false" outlineLevel="0" collapsed="false">
      <c r="A59" s="7" t="s">
        <v>1139</v>
      </c>
      <c r="B59" s="14" t="s">
        <v>1140</v>
      </c>
      <c r="C59" s="14" t="s">
        <v>988</v>
      </c>
      <c r="D59" s="14" t="n">
        <v>2025</v>
      </c>
      <c r="E59" s="14" t="s">
        <v>1075</v>
      </c>
      <c r="F59" s="14" t="s">
        <v>205</v>
      </c>
      <c r="G59" s="14" t="s">
        <v>1072</v>
      </c>
      <c r="H59" s="14" t="s">
        <v>239</v>
      </c>
      <c r="I59" s="14" t="s">
        <v>44</v>
      </c>
      <c r="J59" s="9" t="n">
        <v>2</v>
      </c>
      <c r="K59" s="22" t="n">
        <v>100</v>
      </c>
      <c r="L59" s="9" t="s">
        <v>21</v>
      </c>
      <c r="M59" s="9" t="s">
        <v>84</v>
      </c>
      <c r="N59" s="9" t="s">
        <v>84</v>
      </c>
      <c r="O59" s="14" t="s">
        <v>1019</v>
      </c>
      <c r="P59" s="14" t="s">
        <v>990</v>
      </c>
      <c r="Q59" s="14" t="s">
        <v>1045</v>
      </c>
    </row>
    <row r="60" customFormat="false" ht="23.85" hidden="false" customHeight="false" outlineLevel="0" collapsed="false">
      <c r="A60" s="10" t="s">
        <v>1141</v>
      </c>
      <c r="B60" s="15" t="s">
        <v>1142</v>
      </c>
      <c r="C60" s="15" t="s">
        <v>988</v>
      </c>
      <c r="D60" s="15" t="n">
        <v>2022</v>
      </c>
      <c r="E60" s="15" t="s">
        <v>125</v>
      </c>
      <c r="F60" s="15" t="s">
        <v>210</v>
      </c>
      <c r="G60" s="15" t="s">
        <v>989</v>
      </c>
      <c r="H60" s="15" t="s">
        <v>199</v>
      </c>
      <c r="I60" s="15" t="s">
        <v>44</v>
      </c>
      <c r="J60" s="11" t="n">
        <v>159.7</v>
      </c>
      <c r="K60" s="23" t="n">
        <v>100</v>
      </c>
      <c r="L60" s="11" t="s">
        <v>21</v>
      </c>
      <c r="M60" s="11" t="n">
        <v>14.3</v>
      </c>
      <c r="N60" s="11" t="n">
        <v>23.1</v>
      </c>
      <c r="O60" s="15" t="s">
        <v>1019</v>
      </c>
      <c r="P60" s="15" t="s">
        <v>990</v>
      </c>
      <c r="Q60" s="15" t="s">
        <v>997</v>
      </c>
    </row>
    <row r="61" customFormat="false" ht="23.85" hidden="false" customHeight="false" outlineLevel="0" collapsed="false">
      <c r="A61" s="7" t="s">
        <v>1143</v>
      </c>
      <c r="B61" s="14" t="s">
        <v>1144</v>
      </c>
      <c r="C61" s="14" t="s">
        <v>1017</v>
      </c>
      <c r="D61" s="14" t="n">
        <v>2022</v>
      </c>
      <c r="E61" s="14" t="s">
        <v>1000</v>
      </c>
      <c r="F61" s="14" t="s">
        <v>216</v>
      </c>
      <c r="G61" s="14" t="s">
        <v>1032</v>
      </c>
      <c r="H61" s="14" t="s">
        <v>199</v>
      </c>
      <c r="I61" s="14" t="s">
        <v>38</v>
      </c>
      <c r="J61" s="9" t="n">
        <v>118.4</v>
      </c>
      <c r="K61" s="22" t="n">
        <v>80.4</v>
      </c>
      <c r="L61" s="9" t="n">
        <v>29</v>
      </c>
      <c r="M61" s="9" t="n">
        <v>18.3</v>
      </c>
      <c r="N61" s="9" t="s">
        <v>84</v>
      </c>
      <c r="O61" s="14" t="s">
        <v>1041</v>
      </c>
      <c r="P61" s="14" t="s">
        <v>990</v>
      </c>
      <c r="Q61" s="14" t="s">
        <v>1045</v>
      </c>
    </row>
    <row r="62" customFormat="false" ht="15" hidden="false" customHeight="false" outlineLevel="0" collapsed="false">
      <c r="A62" s="10" t="s">
        <v>1145</v>
      </c>
      <c r="B62" s="15" t="s">
        <v>1060</v>
      </c>
      <c r="C62" s="15" t="s">
        <v>988</v>
      </c>
      <c r="D62" s="15" t="n">
        <v>2024</v>
      </c>
      <c r="E62" s="15" t="s">
        <v>125</v>
      </c>
      <c r="F62" s="15" t="s">
        <v>221</v>
      </c>
      <c r="G62" s="15" t="s">
        <v>1105</v>
      </c>
      <c r="H62" s="15" t="s">
        <v>272</v>
      </c>
      <c r="I62" s="15" t="s">
        <v>82</v>
      </c>
      <c r="J62" s="11" t="n">
        <v>5.3</v>
      </c>
      <c r="K62" s="23" t="n">
        <v>100</v>
      </c>
      <c r="L62" s="11" t="s">
        <v>21</v>
      </c>
      <c r="M62" s="11" t="s">
        <v>84</v>
      </c>
      <c r="N62" s="11" t="s">
        <v>84</v>
      </c>
      <c r="O62" s="15" t="s">
        <v>1033</v>
      </c>
      <c r="P62" s="15" t="s">
        <v>990</v>
      </c>
      <c r="Q62" s="15" t="s">
        <v>1001</v>
      </c>
    </row>
    <row r="63" customFormat="false" ht="23.85" hidden="false" customHeight="false" outlineLevel="0" collapsed="false">
      <c r="A63" s="7" t="s">
        <v>1146</v>
      </c>
      <c r="B63" s="14" t="s">
        <v>1147</v>
      </c>
      <c r="C63" s="14" t="s">
        <v>1037</v>
      </c>
      <c r="D63" s="14" t="n">
        <v>2021</v>
      </c>
      <c r="E63" s="14" t="s">
        <v>1031</v>
      </c>
      <c r="F63" s="14" t="s">
        <v>226</v>
      </c>
      <c r="G63" s="14" t="s">
        <v>982</v>
      </c>
      <c r="H63" s="14" t="s">
        <v>96</v>
      </c>
      <c r="I63" s="14" t="s">
        <v>38</v>
      </c>
      <c r="J63" s="9" t="n">
        <v>9.1</v>
      </c>
      <c r="K63" s="22" t="n">
        <v>97.7</v>
      </c>
      <c r="L63" s="9" t="s">
        <v>21</v>
      </c>
      <c r="M63" s="9" t="s">
        <v>84</v>
      </c>
      <c r="N63" s="9" t="s">
        <v>84</v>
      </c>
      <c r="O63" s="14" t="s">
        <v>1010</v>
      </c>
      <c r="P63" s="14" t="s">
        <v>990</v>
      </c>
      <c r="Q63" s="14" t="s">
        <v>997</v>
      </c>
    </row>
    <row r="64" customFormat="false" ht="23.85" hidden="false" customHeight="false" outlineLevel="0" collapsed="false">
      <c r="A64" s="10" t="s">
        <v>1148</v>
      </c>
      <c r="B64" s="15" t="s">
        <v>1149</v>
      </c>
      <c r="C64" s="15" t="s">
        <v>1017</v>
      </c>
      <c r="D64" s="15" t="n">
        <v>2022</v>
      </c>
      <c r="E64" s="15" t="s">
        <v>981</v>
      </c>
      <c r="F64" s="15" t="s">
        <v>231</v>
      </c>
      <c r="G64" s="15" t="s">
        <v>1150</v>
      </c>
      <c r="H64" s="15" t="s">
        <v>199</v>
      </c>
      <c r="I64" s="15" t="s">
        <v>47</v>
      </c>
      <c r="J64" s="11" t="n">
        <v>2402.2</v>
      </c>
      <c r="K64" s="23" t="n">
        <v>100</v>
      </c>
      <c r="L64" s="11" t="s">
        <v>21</v>
      </c>
      <c r="M64" s="11" t="n">
        <v>15.9</v>
      </c>
      <c r="N64" s="11" t="n">
        <v>22.8</v>
      </c>
      <c r="O64" s="15" t="s">
        <v>1019</v>
      </c>
      <c r="P64" s="15" t="s">
        <v>990</v>
      </c>
      <c r="Q64" s="15" t="s">
        <v>1045</v>
      </c>
    </row>
    <row r="65" customFormat="false" ht="23.85" hidden="false" customHeight="false" outlineLevel="0" collapsed="false">
      <c r="A65" s="7" t="s">
        <v>1151</v>
      </c>
      <c r="B65" s="14" t="s">
        <v>1152</v>
      </c>
      <c r="C65" s="14" t="s">
        <v>1037</v>
      </c>
      <c r="D65" s="14" t="n">
        <v>2022</v>
      </c>
      <c r="E65" s="14" t="s">
        <v>981</v>
      </c>
      <c r="F65" s="14" t="s">
        <v>237</v>
      </c>
      <c r="G65" s="14" t="s">
        <v>1150</v>
      </c>
      <c r="H65" s="14" t="s">
        <v>177</v>
      </c>
      <c r="I65" s="14" t="s">
        <v>44</v>
      </c>
      <c r="J65" s="9" t="n">
        <v>54.2</v>
      </c>
      <c r="K65" s="22" t="n">
        <v>100</v>
      </c>
      <c r="L65" s="9" t="s">
        <v>21</v>
      </c>
      <c r="M65" s="9" t="n">
        <v>6.7</v>
      </c>
      <c r="N65" s="9" t="s">
        <v>84</v>
      </c>
      <c r="O65" s="14" t="s">
        <v>1019</v>
      </c>
      <c r="P65" s="14" t="s">
        <v>984</v>
      </c>
      <c r="Q65" s="14" t="s">
        <v>985</v>
      </c>
    </row>
    <row r="66" customFormat="false" ht="23.85" hidden="false" customHeight="false" outlineLevel="0" collapsed="false">
      <c r="A66" s="10" t="s">
        <v>1153</v>
      </c>
      <c r="B66" s="15" t="s">
        <v>1154</v>
      </c>
      <c r="C66" s="15" t="s">
        <v>1017</v>
      </c>
      <c r="D66" s="15" t="n">
        <v>2023</v>
      </c>
      <c r="E66" s="15" t="s">
        <v>1022</v>
      </c>
      <c r="F66" s="15" t="s">
        <v>241</v>
      </c>
      <c r="G66" s="15" t="s">
        <v>1080</v>
      </c>
      <c r="H66" s="15" t="s">
        <v>239</v>
      </c>
      <c r="I66" s="15" t="s">
        <v>47</v>
      </c>
      <c r="J66" s="11" t="n">
        <v>946.9</v>
      </c>
      <c r="K66" s="23" t="n">
        <v>100</v>
      </c>
      <c r="L66" s="11" t="s">
        <v>21</v>
      </c>
      <c r="M66" s="11" t="n">
        <v>19.5</v>
      </c>
      <c r="N66" s="11" t="n">
        <v>27.4</v>
      </c>
      <c r="O66" s="15" t="s">
        <v>1013</v>
      </c>
      <c r="P66" s="15" t="s">
        <v>1014</v>
      </c>
      <c r="Q66" s="15" t="s">
        <v>1045</v>
      </c>
    </row>
    <row r="67" customFormat="false" ht="23.85" hidden="false" customHeight="false" outlineLevel="0" collapsed="false">
      <c r="A67" s="7" t="s">
        <v>1155</v>
      </c>
      <c r="B67" s="14" t="s">
        <v>1156</v>
      </c>
      <c r="C67" s="14" t="s">
        <v>1037</v>
      </c>
      <c r="D67" s="14" t="n">
        <v>2023</v>
      </c>
      <c r="E67" s="14" t="s">
        <v>1031</v>
      </c>
      <c r="F67" s="14" t="s">
        <v>244</v>
      </c>
      <c r="G67" s="14" t="s">
        <v>1080</v>
      </c>
      <c r="H67" s="14" t="s">
        <v>199</v>
      </c>
      <c r="I67" s="14" t="s">
        <v>47</v>
      </c>
      <c r="J67" s="9" t="n">
        <v>76.9</v>
      </c>
      <c r="K67" s="22" t="n">
        <v>27.3</v>
      </c>
      <c r="L67" s="9" t="n">
        <v>205</v>
      </c>
      <c r="M67" s="9" t="n">
        <v>23.3</v>
      </c>
      <c r="N67" s="9" t="s">
        <v>84</v>
      </c>
      <c r="O67" s="14" t="s">
        <v>1089</v>
      </c>
      <c r="P67" s="14" t="s">
        <v>990</v>
      </c>
      <c r="Q67" s="14" t="s">
        <v>1034</v>
      </c>
    </row>
    <row r="68" customFormat="false" ht="23.85" hidden="false" customHeight="false" outlineLevel="0" collapsed="false">
      <c r="A68" s="10" t="s">
        <v>1157</v>
      </c>
      <c r="B68" s="15" t="s">
        <v>1158</v>
      </c>
      <c r="C68" s="15" t="s">
        <v>988</v>
      </c>
      <c r="D68" s="15" t="n">
        <v>2022</v>
      </c>
      <c r="E68" s="15" t="s">
        <v>1031</v>
      </c>
      <c r="F68" s="15" t="s">
        <v>251</v>
      </c>
      <c r="G68" s="15" t="s">
        <v>1150</v>
      </c>
      <c r="H68" s="15" t="s">
        <v>239</v>
      </c>
      <c r="I68" s="15" t="s">
        <v>44</v>
      </c>
      <c r="J68" s="11" t="n">
        <v>16.8</v>
      </c>
      <c r="K68" s="23" t="n">
        <v>78.9</v>
      </c>
      <c r="L68" s="11" t="n">
        <v>4</v>
      </c>
      <c r="M68" s="11" t="s">
        <v>84</v>
      </c>
      <c r="N68" s="11" t="s">
        <v>84</v>
      </c>
      <c r="O68" s="15" t="s">
        <v>148</v>
      </c>
      <c r="P68" s="15" t="s">
        <v>990</v>
      </c>
      <c r="Q68" s="15" t="s">
        <v>1001</v>
      </c>
    </row>
    <row r="69" customFormat="false" ht="23.85" hidden="false" customHeight="false" outlineLevel="0" collapsed="false">
      <c r="A69" s="7" t="s">
        <v>1159</v>
      </c>
      <c r="B69" s="14" t="s">
        <v>1160</v>
      </c>
      <c r="C69" s="14" t="s">
        <v>988</v>
      </c>
      <c r="D69" s="14" t="n">
        <v>2025</v>
      </c>
      <c r="E69" s="14" t="s">
        <v>134</v>
      </c>
      <c r="F69" s="14" t="s">
        <v>255</v>
      </c>
      <c r="G69" s="14" t="s">
        <v>1018</v>
      </c>
      <c r="H69" s="14" t="s">
        <v>199</v>
      </c>
      <c r="I69" s="14" t="s">
        <v>38</v>
      </c>
      <c r="J69" s="9" t="n">
        <v>180.9</v>
      </c>
      <c r="K69" s="22" t="n">
        <v>70.3</v>
      </c>
      <c r="L69" s="9" t="n">
        <v>76</v>
      </c>
      <c r="M69" s="9" t="n">
        <v>16.9</v>
      </c>
      <c r="N69" s="9" t="n">
        <v>28.6</v>
      </c>
      <c r="O69" s="14" t="s">
        <v>1089</v>
      </c>
      <c r="P69" s="14" t="s">
        <v>990</v>
      </c>
      <c r="Q69" s="14" t="s">
        <v>1001</v>
      </c>
    </row>
    <row r="70" customFormat="false" ht="23.85" hidden="false" customHeight="false" outlineLevel="0" collapsed="false">
      <c r="A70" s="10" t="s">
        <v>1161</v>
      </c>
      <c r="B70" s="15" t="s">
        <v>1162</v>
      </c>
      <c r="C70" s="15" t="s">
        <v>980</v>
      </c>
      <c r="D70" s="15" t="n">
        <v>2024</v>
      </c>
      <c r="E70" s="15" t="s">
        <v>1063</v>
      </c>
      <c r="F70" s="15" t="s">
        <v>260</v>
      </c>
      <c r="G70" s="15" t="s">
        <v>1125</v>
      </c>
      <c r="H70" s="15" t="s">
        <v>199</v>
      </c>
      <c r="I70" s="15" t="s">
        <v>38</v>
      </c>
      <c r="J70" s="11" t="n">
        <v>141.6</v>
      </c>
      <c r="K70" s="23" t="n">
        <v>69.9</v>
      </c>
      <c r="L70" s="11" t="n">
        <v>61</v>
      </c>
      <c r="M70" s="11" t="n">
        <v>5.2</v>
      </c>
      <c r="N70" s="11" t="n">
        <v>25.8</v>
      </c>
      <c r="O70" s="15" t="s">
        <v>249</v>
      </c>
      <c r="P70" s="15" t="s">
        <v>990</v>
      </c>
      <c r="Q70" s="15" t="s">
        <v>991</v>
      </c>
    </row>
    <row r="71" customFormat="false" ht="23.85" hidden="false" customHeight="false" outlineLevel="0" collapsed="false">
      <c r="A71" s="7" t="s">
        <v>1163</v>
      </c>
      <c r="B71" s="14" t="s">
        <v>1164</v>
      </c>
      <c r="C71" s="14" t="s">
        <v>1017</v>
      </c>
      <c r="D71" s="14" t="n">
        <v>2022</v>
      </c>
      <c r="E71" s="14" t="s">
        <v>981</v>
      </c>
      <c r="F71" s="14" t="s">
        <v>265</v>
      </c>
      <c r="G71" s="14" t="s">
        <v>995</v>
      </c>
      <c r="H71" s="14" t="s">
        <v>81</v>
      </c>
      <c r="I71" s="14" t="s">
        <v>38</v>
      </c>
      <c r="J71" s="9" t="n">
        <v>40.9</v>
      </c>
      <c r="K71" s="22" t="n">
        <v>100</v>
      </c>
      <c r="L71" s="9" t="s">
        <v>21</v>
      </c>
      <c r="M71" s="9" t="s">
        <v>84</v>
      </c>
      <c r="N71" s="9" t="s">
        <v>84</v>
      </c>
      <c r="O71" s="14" t="s">
        <v>996</v>
      </c>
      <c r="P71" s="14" t="s">
        <v>984</v>
      </c>
      <c r="Q71" s="14" t="s">
        <v>1001</v>
      </c>
    </row>
    <row r="72" customFormat="false" ht="23.85" hidden="false" customHeight="false" outlineLevel="0" collapsed="false">
      <c r="A72" s="10" t="s">
        <v>1165</v>
      </c>
      <c r="B72" s="15" t="s">
        <v>1166</v>
      </c>
      <c r="C72" s="15" t="s">
        <v>980</v>
      </c>
      <c r="D72" s="15" t="n">
        <v>2024</v>
      </c>
      <c r="E72" s="15" t="s">
        <v>1075</v>
      </c>
      <c r="F72" s="15" t="s">
        <v>270</v>
      </c>
      <c r="G72" s="15" t="s">
        <v>1105</v>
      </c>
      <c r="H72" s="15" t="s">
        <v>199</v>
      </c>
      <c r="I72" s="15" t="s">
        <v>82</v>
      </c>
      <c r="J72" s="11" t="n">
        <v>1675.5</v>
      </c>
      <c r="K72" s="23" t="n">
        <v>100</v>
      </c>
      <c r="L72" s="11" t="s">
        <v>21</v>
      </c>
      <c r="M72" s="11" t="n">
        <v>15.1</v>
      </c>
      <c r="N72" s="11" t="n">
        <v>40.1</v>
      </c>
      <c r="O72" s="15" t="s">
        <v>1053</v>
      </c>
      <c r="P72" s="15" t="s">
        <v>990</v>
      </c>
      <c r="Q72" s="15" t="s">
        <v>1006</v>
      </c>
    </row>
    <row r="73" customFormat="false" ht="23.85" hidden="false" customHeight="false" outlineLevel="0" collapsed="false">
      <c r="A73" s="7" t="s">
        <v>1167</v>
      </c>
      <c r="B73" s="14" t="s">
        <v>1168</v>
      </c>
      <c r="C73" s="14" t="s">
        <v>988</v>
      </c>
      <c r="D73" s="14" t="n">
        <v>2023</v>
      </c>
      <c r="E73" s="14" t="s">
        <v>1031</v>
      </c>
      <c r="F73" s="14" t="s">
        <v>274</v>
      </c>
      <c r="G73" s="14" t="s">
        <v>1044</v>
      </c>
      <c r="H73" s="14" t="s">
        <v>81</v>
      </c>
      <c r="I73" s="14" t="s">
        <v>44</v>
      </c>
      <c r="J73" s="9" t="n">
        <v>85</v>
      </c>
      <c r="K73" s="22" t="n">
        <v>69.9</v>
      </c>
      <c r="L73" s="9" t="n">
        <v>37</v>
      </c>
      <c r="M73" s="9" t="n">
        <v>12.8</v>
      </c>
      <c r="N73" s="9" t="s">
        <v>84</v>
      </c>
      <c r="O73" s="14" t="s">
        <v>1049</v>
      </c>
      <c r="P73" s="14" t="s">
        <v>984</v>
      </c>
      <c r="Q73" s="14" t="s">
        <v>1034</v>
      </c>
    </row>
    <row r="74" customFormat="false" ht="23.85" hidden="false" customHeight="false" outlineLevel="0" collapsed="false">
      <c r="A74" s="10" t="s">
        <v>1169</v>
      </c>
      <c r="B74" s="15" t="s">
        <v>1170</v>
      </c>
      <c r="C74" s="15" t="s">
        <v>980</v>
      </c>
      <c r="D74" s="15" t="n">
        <v>2024</v>
      </c>
      <c r="E74" s="15" t="s">
        <v>1025</v>
      </c>
      <c r="F74" s="15" t="s">
        <v>279</v>
      </c>
      <c r="G74" s="15" t="s">
        <v>1004</v>
      </c>
      <c r="H74" s="15" t="s">
        <v>199</v>
      </c>
      <c r="I74" s="15" t="s">
        <v>35</v>
      </c>
      <c r="J74" s="11" t="n">
        <v>2258.4</v>
      </c>
      <c r="K74" s="23" t="n">
        <v>100</v>
      </c>
      <c r="L74" s="11" t="s">
        <v>21</v>
      </c>
      <c r="M74" s="11" t="n">
        <v>18</v>
      </c>
      <c r="N74" s="11" t="n">
        <v>29.2</v>
      </c>
      <c r="O74" s="15" t="s">
        <v>1041</v>
      </c>
      <c r="P74" s="15" t="s">
        <v>990</v>
      </c>
      <c r="Q74" s="15" t="s">
        <v>1045</v>
      </c>
    </row>
    <row r="75" customFormat="false" ht="15" hidden="false" customHeight="false" outlineLevel="0" collapsed="false">
      <c r="A75" s="7" t="s">
        <v>1171</v>
      </c>
      <c r="B75" s="14" t="s">
        <v>1172</v>
      </c>
      <c r="C75" s="14" t="s">
        <v>1017</v>
      </c>
      <c r="D75" s="14" t="n">
        <v>2024</v>
      </c>
      <c r="E75" s="14" t="s">
        <v>1075</v>
      </c>
      <c r="F75" s="14" t="s">
        <v>283</v>
      </c>
      <c r="G75" s="14" t="s">
        <v>989</v>
      </c>
      <c r="H75" s="14" t="s">
        <v>199</v>
      </c>
      <c r="I75" s="14" t="s">
        <v>50</v>
      </c>
      <c r="J75" s="9" t="n">
        <v>144.8</v>
      </c>
      <c r="K75" s="22" t="n">
        <v>100</v>
      </c>
      <c r="L75" s="9" t="s">
        <v>21</v>
      </c>
      <c r="M75" s="9" t="n">
        <v>3.5</v>
      </c>
      <c r="N75" s="9" t="n">
        <v>36</v>
      </c>
      <c r="O75" s="14" t="s">
        <v>1041</v>
      </c>
      <c r="P75" s="14" t="s">
        <v>990</v>
      </c>
      <c r="Q75" s="14" t="s">
        <v>1045</v>
      </c>
    </row>
    <row r="76" customFormat="false" ht="23.85" hidden="false" customHeight="false" outlineLevel="0" collapsed="false">
      <c r="A76" s="10" t="s">
        <v>1173</v>
      </c>
      <c r="B76" s="15" t="s">
        <v>1174</v>
      </c>
      <c r="C76" s="15" t="s">
        <v>1037</v>
      </c>
      <c r="D76" s="15" t="n">
        <v>2022</v>
      </c>
      <c r="E76" s="15" t="s">
        <v>994</v>
      </c>
      <c r="F76" s="15" t="s">
        <v>286</v>
      </c>
      <c r="G76" s="15" t="s">
        <v>982</v>
      </c>
      <c r="H76" s="15" t="s">
        <v>81</v>
      </c>
      <c r="I76" s="15" t="s">
        <v>38</v>
      </c>
      <c r="J76" s="11" t="n">
        <v>65.4</v>
      </c>
      <c r="K76" s="23" t="n">
        <v>73.6</v>
      </c>
      <c r="L76" s="11" t="n">
        <v>23</v>
      </c>
      <c r="M76" s="11" t="n">
        <v>11.1</v>
      </c>
      <c r="N76" s="11" t="s">
        <v>84</v>
      </c>
      <c r="O76" s="15" t="s">
        <v>1041</v>
      </c>
      <c r="P76" s="15" t="s">
        <v>990</v>
      </c>
      <c r="Q76" s="15" t="s">
        <v>1006</v>
      </c>
    </row>
    <row r="77" customFormat="false" ht="23.85" hidden="false" customHeight="false" outlineLevel="0" collapsed="false">
      <c r="A77" s="7" t="s">
        <v>1175</v>
      </c>
      <c r="B77" s="14" t="s">
        <v>1176</v>
      </c>
      <c r="C77" s="14" t="s">
        <v>980</v>
      </c>
      <c r="D77" s="14" t="n">
        <v>2022</v>
      </c>
      <c r="E77" s="14" t="s">
        <v>994</v>
      </c>
      <c r="F77" s="14" t="s">
        <v>291</v>
      </c>
      <c r="G77" s="14" t="s">
        <v>1128</v>
      </c>
      <c r="H77" s="14" t="s">
        <v>177</v>
      </c>
      <c r="I77" s="14" t="s">
        <v>44</v>
      </c>
      <c r="J77" s="9" t="n">
        <v>62.7</v>
      </c>
      <c r="K77" s="22" t="n">
        <v>76.9</v>
      </c>
      <c r="L77" s="9" t="n">
        <v>19</v>
      </c>
      <c r="M77" s="9" t="n">
        <v>10.5</v>
      </c>
      <c r="N77" s="9" t="s">
        <v>84</v>
      </c>
      <c r="O77" s="14" t="s">
        <v>1053</v>
      </c>
      <c r="P77" s="14" t="s">
        <v>990</v>
      </c>
      <c r="Q77" s="14" t="s">
        <v>991</v>
      </c>
    </row>
    <row r="78" customFormat="false" ht="23.85" hidden="false" customHeight="false" outlineLevel="0" collapsed="false">
      <c r="A78" s="10" t="s">
        <v>1177</v>
      </c>
      <c r="B78" s="15" t="s">
        <v>1178</v>
      </c>
      <c r="C78" s="15" t="s">
        <v>1017</v>
      </c>
      <c r="D78" s="15" t="n">
        <v>2022</v>
      </c>
      <c r="E78" s="15" t="s">
        <v>1022</v>
      </c>
      <c r="F78" s="15" t="s">
        <v>293</v>
      </c>
      <c r="G78" s="15" t="s">
        <v>1105</v>
      </c>
      <c r="H78" s="15" t="s">
        <v>239</v>
      </c>
      <c r="I78" s="15" t="s">
        <v>50</v>
      </c>
      <c r="J78" s="11" t="n">
        <v>1144</v>
      </c>
      <c r="K78" s="23" t="n">
        <v>100</v>
      </c>
      <c r="L78" s="11" t="s">
        <v>21</v>
      </c>
      <c r="M78" s="11" t="n">
        <v>11</v>
      </c>
      <c r="N78" s="11" t="s">
        <v>84</v>
      </c>
      <c r="O78" s="15" t="s">
        <v>1033</v>
      </c>
      <c r="P78" s="15" t="s">
        <v>990</v>
      </c>
      <c r="Q78" s="15" t="s">
        <v>997</v>
      </c>
    </row>
    <row r="79" customFormat="false" ht="23.85" hidden="false" customHeight="false" outlineLevel="0" collapsed="false">
      <c r="A79" s="7" t="s">
        <v>1179</v>
      </c>
      <c r="B79" s="14" t="s">
        <v>1180</v>
      </c>
      <c r="C79" s="14" t="s">
        <v>980</v>
      </c>
      <c r="D79" s="14" t="n">
        <v>2023</v>
      </c>
      <c r="E79" s="14" t="s">
        <v>981</v>
      </c>
      <c r="F79" s="14" t="s">
        <v>296</v>
      </c>
      <c r="G79" s="14" t="s">
        <v>1150</v>
      </c>
      <c r="H79" s="14" t="s">
        <v>177</v>
      </c>
      <c r="I79" s="14" t="s">
        <v>50</v>
      </c>
      <c r="J79" s="9" t="n">
        <v>2.9</v>
      </c>
      <c r="K79" s="22" t="n">
        <v>100</v>
      </c>
      <c r="L79" s="9" t="s">
        <v>21</v>
      </c>
      <c r="M79" s="9" t="s">
        <v>84</v>
      </c>
      <c r="N79" s="9" t="s">
        <v>84</v>
      </c>
      <c r="O79" s="14" t="s">
        <v>1010</v>
      </c>
      <c r="P79" s="14" t="s">
        <v>990</v>
      </c>
      <c r="Q79" s="14" t="s">
        <v>985</v>
      </c>
    </row>
    <row r="80" customFormat="false" ht="23.85" hidden="false" customHeight="false" outlineLevel="0" collapsed="false">
      <c r="A80" s="10" t="s">
        <v>1181</v>
      </c>
      <c r="B80" s="15" t="s">
        <v>1182</v>
      </c>
      <c r="C80" s="15" t="s">
        <v>980</v>
      </c>
      <c r="D80" s="15" t="n">
        <v>2021</v>
      </c>
      <c r="E80" s="15" t="s">
        <v>1067</v>
      </c>
      <c r="F80" s="15" t="s">
        <v>298</v>
      </c>
      <c r="G80" s="15" t="s">
        <v>1150</v>
      </c>
      <c r="H80" s="15" t="s">
        <v>199</v>
      </c>
      <c r="I80" s="15" t="s">
        <v>47</v>
      </c>
      <c r="J80" s="11" t="n">
        <v>22.6</v>
      </c>
      <c r="K80" s="23" t="n">
        <v>99.6</v>
      </c>
      <c r="L80" s="11" t="s">
        <v>21</v>
      </c>
      <c r="M80" s="11" t="s">
        <v>84</v>
      </c>
      <c r="N80" s="11" t="s">
        <v>84</v>
      </c>
      <c r="O80" s="15" t="s">
        <v>1013</v>
      </c>
      <c r="P80" s="15" t="s">
        <v>990</v>
      </c>
      <c r="Q80" s="15" t="s">
        <v>997</v>
      </c>
    </row>
    <row r="81" customFormat="false" ht="23.85" hidden="false" customHeight="false" outlineLevel="0" collapsed="false">
      <c r="A81" s="7" t="s">
        <v>1183</v>
      </c>
      <c r="B81" s="14" t="s">
        <v>1184</v>
      </c>
      <c r="C81" s="14" t="s">
        <v>980</v>
      </c>
      <c r="D81" s="14" t="n">
        <v>2021</v>
      </c>
      <c r="E81" s="14" t="s">
        <v>116</v>
      </c>
      <c r="F81" s="14" t="s">
        <v>300</v>
      </c>
      <c r="G81" s="14" t="s">
        <v>1150</v>
      </c>
      <c r="H81" s="14" t="s">
        <v>96</v>
      </c>
      <c r="I81" s="14" t="s">
        <v>50</v>
      </c>
      <c r="J81" s="9" t="n">
        <v>1011.8</v>
      </c>
      <c r="K81" s="22" t="n">
        <v>100</v>
      </c>
      <c r="L81" s="9" t="s">
        <v>21</v>
      </c>
      <c r="M81" s="9" t="n">
        <v>14.6</v>
      </c>
      <c r="N81" s="9" t="s">
        <v>84</v>
      </c>
      <c r="O81" s="14" t="s">
        <v>983</v>
      </c>
      <c r="P81" s="14" t="s">
        <v>990</v>
      </c>
      <c r="Q81" s="14" t="s">
        <v>1006</v>
      </c>
    </row>
    <row r="82" customFormat="false" ht="23.85" hidden="false" customHeight="false" outlineLevel="0" collapsed="false">
      <c r="A82" s="10" t="s">
        <v>1185</v>
      </c>
      <c r="B82" s="15" t="s">
        <v>1186</v>
      </c>
      <c r="C82" s="15" t="s">
        <v>988</v>
      </c>
      <c r="D82" s="15" t="n">
        <v>2022</v>
      </c>
      <c r="E82" s="15" t="s">
        <v>1075</v>
      </c>
      <c r="F82" s="15" t="s">
        <v>305</v>
      </c>
      <c r="G82" s="15" t="s">
        <v>1064</v>
      </c>
      <c r="H82" s="15" t="s">
        <v>272</v>
      </c>
      <c r="I82" s="15" t="s">
        <v>47</v>
      </c>
      <c r="J82" s="11" t="n">
        <v>3209.9</v>
      </c>
      <c r="K82" s="23" t="n">
        <v>100</v>
      </c>
      <c r="L82" s="11" t="s">
        <v>21</v>
      </c>
      <c r="M82" s="11" t="n">
        <v>17.3</v>
      </c>
      <c r="N82" s="11" t="n">
        <v>27.2</v>
      </c>
      <c r="O82" s="15" t="s">
        <v>1010</v>
      </c>
      <c r="P82" s="15" t="s">
        <v>984</v>
      </c>
      <c r="Q82" s="15" t="s">
        <v>1006</v>
      </c>
    </row>
    <row r="83" customFormat="false" ht="23.85" hidden="false" customHeight="false" outlineLevel="0" collapsed="false">
      <c r="A83" s="7" t="s">
        <v>1187</v>
      </c>
      <c r="B83" s="14" t="s">
        <v>1188</v>
      </c>
      <c r="C83" s="14" t="s">
        <v>1017</v>
      </c>
      <c r="D83" s="14" t="n">
        <v>2022</v>
      </c>
      <c r="E83" s="14" t="s">
        <v>994</v>
      </c>
      <c r="F83" s="14" t="s">
        <v>309</v>
      </c>
      <c r="G83" s="14" t="s">
        <v>1018</v>
      </c>
      <c r="H83" s="14" t="s">
        <v>96</v>
      </c>
      <c r="I83" s="14" t="s">
        <v>35</v>
      </c>
      <c r="J83" s="9" t="n">
        <v>29</v>
      </c>
      <c r="K83" s="22" t="n">
        <v>96.4</v>
      </c>
      <c r="L83" s="9" t="n">
        <v>1</v>
      </c>
      <c r="M83" s="9" t="s">
        <v>84</v>
      </c>
      <c r="N83" s="9" t="s">
        <v>84</v>
      </c>
      <c r="O83" s="14" t="s">
        <v>1056</v>
      </c>
      <c r="P83" s="14" t="s">
        <v>1014</v>
      </c>
      <c r="Q83" s="14" t="s">
        <v>991</v>
      </c>
    </row>
    <row r="84" customFormat="false" ht="23.85" hidden="false" customHeight="false" outlineLevel="0" collapsed="false">
      <c r="A84" s="10" t="s">
        <v>1189</v>
      </c>
      <c r="B84" s="15" t="s">
        <v>1190</v>
      </c>
      <c r="C84" s="15" t="s">
        <v>980</v>
      </c>
      <c r="D84" s="15" t="n">
        <v>2022</v>
      </c>
      <c r="E84" s="15" t="s">
        <v>981</v>
      </c>
      <c r="F84" s="15" t="s">
        <v>312</v>
      </c>
      <c r="G84" s="15" t="s">
        <v>1105</v>
      </c>
      <c r="H84" s="15" t="s">
        <v>96</v>
      </c>
      <c r="I84" s="15" t="s">
        <v>47</v>
      </c>
      <c r="J84" s="11" t="n">
        <v>2.8</v>
      </c>
      <c r="K84" s="23" t="n">
        <v>100</v>
      </c>
      <c r="L84" s="11" t="s">
        <v>21</v>
      </c>
      <c r="M84" s="11" t="s">
        <v>84</v>
      </c>
      <c r="N84" s="11" t="s">
        <v>84</v>
      </c>
      <c r="O84" s="15" t="s">
        <v>1033</v>
      </c>
      <c r="P84" s="15" t="s">
        <v>1014</v>
      </c>
      <c r="Q84" s="15" t="s">
        <v>1045</v>
      </c>
    </row>
    <row r="85" customFormat="false" ht="23.85" hidden="false" customHeight="false" outlineLevel="0" collapsed="false">
      <c r="A85" s="7" t="s">
        <v>1191</v>
      </c>
      <c r="B85" s="14" t="s">
        <v>1192</v>
      </c>
      <c r="C85" s="14" t="s">
        <v>988</v>
      </c>
      <c r="D85" s="14" t="n">
        <v>2021</v>
      </c>
      <c r="E85" s="14" t="s">
        <v>994</v>
      </c>
      <c r="F85" s="14" t="s">
        <v>316</v>
      </c>
      <c r="G85" s="14" t="s">
        <v>1004</v>
      </c>
      <c r="H85" s="14" t="s">
        <v>199</v>
      </c>
      <c r="I85" s="14" t="s">
        <v>35</v>
      </c>
      <c r="J85" s="9" t="n">
        <v>27.1</v>
      </c>
      <c r="K85" s="22" t="n">
        <v>77.4</v>
      </c>
      <c r="L85" s="9" t="n">
        <v>8</v>
      </c>
      <c r="M85" s="9" t="s">
        <v>84</v>
      </c>
      <c r="N85" s="9" t="s">
        <v>84</v>
      </c>
      <c r="O85" s="14" t="s">
        <v>1049</v>
      </c>
      <c r="P85" s="14" t="s">
        <v>990</v>
      </c>
      <c r="Q85" s="14" t="s">
        <v>1045</v>
      </c>
    </row>
    <row r="86" customFormat="false" ht="15" hidden="false" customHeight="false" outlineLevel="0" collapsed="false">
      <c r="A86" s="10" t="s">
        <v>1193</v>
      </c>
      <c r="B86" s="15" t="s">
        <v>1194</v>
      </c>
      <c r="C86" s="15" t="s">
        <v>1017</v>
      </c>
      <c r="D86" s="15" t="n">
        <v>2024</v>
      </c>
      <c r="E86" s="15" t="s">
        <v>994</v>
      </c>
      <c r="F86" s="15" t="s">
        <v>319</v>
      </c>
      <c r="G86" s="15" t="s">
        <v>995</v>
      </c>
      <c r="H86" s="15" t="s">
        <v>199</v>
      </c>
      <c r="I86" s="15" t="s">
        <v>82</v>
      </c>
      <c r="J86" s="11" t="n">
        <v>17</v>
      </c>
      <c r="K86" s="23" t="n">
        <v>61</v>
      </c>
      <c r="L86" s="11" t="n">
        <v>11</v>
      </c>
      <c r="M86" s="11" t="s">
        <v>84</v>
      </c>
      <c r="N86" s="11" t="s">
        <v>84</v>
      </c>
      <c r="O86" s="15" t="s">
        <v>996</v>
      </c>
      <c r="P86" s="15" t="s">
        <v>990</v>
      </c>
      <c r="Q86" s="15" t="s">
        <v>991</v>
      </c>
    </row>
    <row r="87" customFormat="false" ht="23.85" hidden="false" customHeight="false" outlineLevel="0" collapsed="false">
      <c r="A87" s="7" t="s">
        <v>1195</v>
      </c>
      <c r="B87" s="14" t="s">
        <v>1196</v>
      </c>
      <c r="C87" s="14" t="s">
        <v>1017</v>
      </c>
      <c r="D87" s="14" t="n">
        <v>2023</v>
      </c>
      <c r="E87" s="14" t="s">
        <v>125</v>
      </c>
      <c r="F87" s="14" t="s">
        <v>321</v>
      </c>
      <c r="G87" s="14" t="s">
        <v>1004</v>
      </c>
      <c r="H87" s="14" t="s">
        <v>272</v>
      </c>
      <c r="I87" s="14" t="s">
        <v>38</v>
      </c>
      <c r="J87" s="9" t="n">
        <v>104.6</v>
      </c>
      <c r="K87" s="22" t="n">
        <v>100</v>
      </c>
      <c r="L87" s="9" t="s">
        <v>21</v>
      </c>
      <c r="M87" s="9" t="n">
        <v>3</v>
      </c>
      <c r="N87" s="9" t="n">
        <v>31.8</v>
      </c>
      <c r="O87" s="14" t="s">
        <v>148</v>
      </c>
      <c r="P87" s="14" t="s">
        <v>1014</v>
      </c>
      <c r="Q87" s="14" t="s">
        <v>1001</v>
      </c>
    </row>
    <row r="88" customFormat="false" ht="23.85" hidden="false" customHeight="false" outlineLevel="0" collapsed="false">
      <c r="A88" s="10" t="s">
        <v>1197</v>
      </c>
      <c r="B88" s="15" t="s">
        <v>1198</v>
      </c>
      <c r="C88" s="15" t="s">
        <v>980</v>
      </c>
      <c r="D88" s="15" t="n">
        <v>2023</v>
      </c>
      <c r="E88" s="15" t="s">
        <v>1022</v>
      </c>
      <c r="F88" s="15" t="s">
        <v>323</v>
      </c>
      <c r="G88" s="15" t="s">
        <v>1105</v>
      </c>
      <c r="H88" s="15" t="s">
        <v>199</v>
      </c>
      <c r="I88" s="15" t="s">
        <v>35</v>
      </c>
      <c r="J88" s="11" t="n">
        <v>1705.7</v>
      </c>
      <c r="K88" s="23" t="n">
        <v>100</v>
      </c>
      <c r="L88" s="11" t="s">
        <v>21</v>
      </c>
      <c r="M88" s="11" t="n">
        <v>9.8</v>
      </c>
      <c r="N88" s="11" t="n">
        <v>44.2</v>
      </c>
      <c r="O88" s="15" t="s">
        <v>148</v>
      </c>
      <c r="P88" s="15" t="s">
        <v>1014</v>
      </c>
      <c r="Q88" s="15" t="s">
        <v>1001</v>
      </c>
    </row>
    <row r="89" customFormat="false" ht="23.85" hidden="false" customHeight="false" outlineLevel="0" collapsed="false">
      <c r="A89" s="7" t="s">
        <v>1199</v>
      </c>
      <c r="B89" s="14" t="s">
        <v>1200</v>
      </c>
      <c r="C89" s="14" t="s">
        <v>988</v>
      </c>
      <c r="D89" s="14" t="n">
        <v>2023</v>
      </c>
      <c r="E89" s="14" t="s">
        <v>116</v>
      </c>
      <c r="F89" s="14" t="s">
        <v>326</v>
      </c>
      <c r="G89" s="14" t="s">
        <v>1048</v>
      </c>
      <c r="H89" s="14" t="s">
        <v>96</v>
      </c>
      <c r="I89" s="14" t="s">
        <v>38</v>
      </c>
      <c r="J89" s="9" t="n">
        <v>4337.7</v>
      </c>
      <c r="K89" s="22" t="n">
        <v>100</v>
      </c>
      <c r="L89" s="9" t="s">
        <v>21</v>
      </c>
      <c r="M89" s="9" t="n">
        <v>10.5</v>
      </c>
      <c r="N89" s="9" t="n">
        <v>39.1</v>
      </c>
      <c r="O89" s="14" t="s">
        <v>1010</v>
      </c>
      <c r="P89" s="14" t="s">
        <v>990</v>
      </c>
      <c r="Q89" s="14" t="s">
        <v>991</v>
      </c>
    </row>
    <row r="90" customFormat="false" ht="23.85" hidden="false" customHeight="false" outlineLevel="0" collapsed="false">
      <c r="A90" s="10" t="s">
        <v>1201</v>
      </c>
      <c r="B90" s="15" t="s">
        <v>1202</v>
      </c>
      <c r="C90" s="15" t="s">
        <v>1037</v>
      </c>
      <c r="D90" s="15" t="n">
        <v>2022</v>
      </c>
      <c r="E90" s="15" t="s">
        <v>1031</v>
      </c>
      <c r="F90" s="15" t="s">
        <v>329</v>
      </c>
      <c r="G90" s="15" t="s">
        <v>1150</v>
      </c>
      <c r="H90" s="15" t="s">
        <v>81</v>
      </c>
      <c r="I90" s="15" t="s">
        <v>38</v>
      </c>
      <c r="J90" s="11" t="n">
        <v>290.6</v>
      </c>
      <c r="K90" s="23" t="n">
        <v>68.8</v>
      </c>
      <c r="L90" s="11" t="n">
        <v>132</v>
      </c>
      <c r="M90" s="11" t="n">
        <v>10.1</v>
      </c>
      <c r="N90" s="11" t="s">
        <v>84</v>
      </c>
      <c r="O90" s="15" t="s">
        <v>996</v>
      </c>
      <c r="P90" s="15" t="s">
        <v>984</v>
      </c>
      <c r="Q90" s="15" t="s">
        <v>1006</v>
      </c>
    </row>
    <row r="91" customFormat="false" ht="23.85" hidden="false" customHeight="false" outlineLevel="0" collapsed="false">
      <c r="A91" s="7" t="s">
        <v>1203</v>
      </c>
      <c r="B91" s="14" t="s">
        <v>1204</v>
      </c>
      <c r="C91" s="14" t="s">
        <v>1037</v>
      </c>
      <c r="D91" s="14" t="n">
        <v>2022</v>
      </c>
      <c r="E91" s="14" t="s">
        <v>116</v>
      </c>
      <c r="F91" s="14" t="s">
        <v>331</v>
      </c>
      <c r="G91" s="14" t="s">
        <v>1080</v>
      </c>
      <c r="H91" s="14" t="s">
        <v>177</v>
      </c>
      <c r="I91" s="14" t="s">
        <v>82</v>
      </c>
      <c r="J91" s="9" t="n">
        <v>4677.6</v>
      </c>
      <c r="K91" s="22" t="n">
        <v>100</v>
      </c>
      <c r="L91" s="9" t="s">
        <v>21</v>
      </c>
      <c r="M91" s="9" t="n">
        <v>13.4</v>
      </c>
      <c r="N91" s="9" t="n">
        <v>22</v>
      </c>
      <c r="O91" s="14" t="s">
        <v>1053</v>
      </c>
      <c r="P91" s="14" t="s">
        <v>990</v>
      </c>
      <c r="Q91" s="14" t="s">
        <v>985</v>
      </c>
    </row>
    <row r="92" customFormat="false" ht="23.85" hidden="false" customHeight="false" outlineLevel="0" collapsed="false">
      <c r="A92" s="10" t="s">
        <v>1205</v>
      </c>
      <c r="B92" s="15" t="s">
        <v>1206</v>
      </c>
      <c r="C92" s="15" t="s">
        <v>1037</v>
      </c>
      <c r="D92" s="15" t="n">
        <v>2024</v>
      </c>
      <c r="E92" s="15" t="s">
        <v>1075</v>
      </c>
      <c r="F92" s="15" t="s">
        <v>333</v>
      </c>
      <c r="G92" s="15" t="s">
        <v>1150</v>
      </c>
      <c r="H92" s="15" t="s">
        <v>96</v>
      </c>
      <c r="I92" s="15" t="s">
        <v>44</v>
      </c>
      <c r="J92" s="11" t="n">
        <v>31.1</v>
      </c>
      <c r="K92" s="23" t="n">
        <v>100</v>
      </c>
      <c r="L92" s="11" t="s">
        <v>21</v>
      </c>
      <c r="M92" s="11" t="s">
        <v>84</v>
      </c>
      <c r="N92" s="11" t="s">
        <v>84</v>
      </c>
      <c r="O92" s="15" t="s">
        <v>148</v>
      </c>
      <c r="P92" s="15" t="s">
        <v>984</v>
      </c>
      <c r="Q92" s="15" t="s">
        <v>985</v>
      </c>
    </row>
    <row r="93" customFormat="false" ht="23.85" hidden="false" customHeight="false" outlineLevel="0" collapsed="false">
      <c r="A93" s="7" t="s">
        <v>1207</v>
      </c>
      <c r="B93" s="14" t="s">
        <v>1208</v>
      </c>
      <c r="C93" s="14" t="s">
        <v>1037</v>
      </c>
      <c r="D93" s="14" t="n">
        <v>2021</v>
      </c>
      <c r="E93" s="14" t="s">
        <v>981</v>
      </c>
      <c r="F93" s="14" t="s">
        <v>335</v>
      </c>
      <c r="G93" s="14" t="s">
        <v>1009</v>
      </c>
      <c r="H93" s="14" t="s">
        <v>177</v>
      </c>
      <c r="I93" s="14" t="s">
        <v>82</v>
      </c>
      <c r="J93" s="9" t="n">
        <v>3.6</v>
      </c>
      <c r="K93" s="22" t="n">
        <v>100</v>
      </c>
      <c r="L93" s="9" t="s">
        <v>21</v>
      </c>
      <c r="M93" s="9" t="s">
        <v>84</v>
      </c>
      <c r="N93" s="9" t="s">
        <v>84</v>
      </c>
      <c r="O93" s="14" t="s">
        <v>1019</v>
      </c>
      <c r="P93" s="14" t="s">
        <v>990</v>
      </c>
      <c r="Q93" s="14" t="s">
        <v>1001</v>
      </c>
    </row>
    <row r="94" customFormat="false" ht="23.85" hidden="false" customHeight="false" outlineLevel="0" collapsed="false">
      <c r="A94" s="10" t="s">
        <v>1209</v>
      </c>
      <c r="B94" s="15" t="s">
        <v>1210</v>
      </c>
      <c r="C94" s="15" t="s">
        <v>980</v>
      </c>
      <c r="D94" s="15" t="n">
        <v>2024</v>
      </c>
      <c r="E94" s="15" t="s">
        <v>981</v>
      </c>
      <c r="F94" s="15" t="s">
        <v>337</v>
      </c>
      <c r="G94" s="15" t="s">
        <v>1072</v>
      </c>
      <c r="H94" s="15" t="s">
        <v>199</v>
      </c>
      <c r="I94" s="15" t="s">
        <v>82</v>
      </c>
      <c r="J94" s="11" t="n">
        <v>16.7</v>
      </c>
      <c r="K94" s="23" t="n">
        <v>100</v>
      </c>
      <c r="L94" s="11" t="s">
        <v>21</v>
      </c>
      <c r="M94" s="11" t="s">
        <v>84</v>
      </c>
      <c r="N94" s="11" t="s">
        <v>84</v>
      </c>
      <c r="O94" s="15" t="s">
        <v>983</v>
      </c>
      <c r="P94" s="15" t="s">
        <v>990</v>
      </c>
      <c r="Q94" s="15" t="s">
        <v>1006</v>
      </c>
    </row>
    <row r="95" customFormat="false" ht="23.85" hidden="false" customHeight="false" outlineLevel="0" collapsed="false">
      <c r="A95" s="7" t="s">
        <v>1211</v>
      </c>
      <c r="B95" s="14" t="s">
        <v>1212</v>
      </c>
      <c r="C95" s="14" t="s">
        <v>1037</v>
      </c>
      <c r="D95" s="14" t="n">
        <v>2021</v>
      </c>
      <c r="E95" s="14" t="s">
        <v>1025</v>
      </c>
      <c r="F95" s="14" t="s">
        <v>340</v>
      </c>
      <c r="G95" s="14" t="s">
        <v>995</v>
      </c>
      <c r="H95" s="14" t="s">
        <v>239</v>
      </c>
      <c r="I95" s="14" t="s">
        <v>44</v>
      </c>
      <c r="J95" s="9" t="n">
        <v>2881.2</v>
      </c>
      <c r="K95" s="22" t="n">
        <v>100</v>
      </c>
      <c r="L95" s="9" t="s">
        <v>21</v>
      </c>
      <c r="M95" s="9" t="n">
        <v>18.5</v>
      </c>
      <c r="N95" s="9" t="s">
        <v>84</v>
      </c>
      <c r="O95" s="14" t="s">
        <v>1019</v>
      </c>
      <c r="P95" s="14" t="s">
        <v>990</v>
      </c>
      <c r="Q95" s="14" t="s">
        <v>1034</v>
      </c>
    </row>
    <row r="96" customFormat="false" ht="23.85" hidden="false" customHeight="false" outlineLevel="0" collapsed="false">
      <c r="A96" s="10" t="s">
        <v>1213</v>
      </c>
      <c r="B96" s="15" t="s">
        <v>1214</v>
      </c>
      <c r="C96" s="15" t="s">
        <v>980</v>
      </c>
      <c r="D96" s="15" t="n">
        <v>2023</v>
      </c>
      <c r="E96" s="15" t="s">
        <v>1025</v>
      </c>
      <c r="F96" s="15" t="s">
        <v>342</v>
      </c>
      <c r="G96" s="15" t="s">
        <v>989</v>
      </c>
      <c r="H96" s="15" t="s">
        <v>239</v>
      </c>
      <c r="I96" s="15" t="s">
        <v>38</v>
      </c>
      <c r="J96" s="11" t="n">
        <v>1270.6</v>
      </c>
      <c r="K96" s="23" t="n">
        <v>100</v>
      </c>
      <c r="L96" s="11" t="s">
        <v>21</v>
      </c>
      <c r="M96" s="11" t="n">
        <v>6.3</v>
      </c>
      <c r="N96" s="11" t="s">
        <v>84</v>
      </c>
      <c r="O96" s="15" t="s">
        <v>1049</v>
      </c>
      <c r="P96" s="15" t="s">
        <v>990</v>
      </c>
      <c r="Q96" s="15" t="s">
        <v>1001</v>
      </c>
    </row>
    <row r="97" customFormat="false" ht="23.85" hidden="false" customHeight="false" outlineLevel="0" collapsed="false">
      <c r="A97" s="7" t="s">
        <v>1215</v>
      </c>
      <c r="B97" s="14" t="s">
        <v>1216</v>
      </c>
      <c r="C97" s="14" t="s">
        <v>980</v>
      </c>
      <c r="D97" s="14" t="n">
        <v>2022</v>
      </c>
      <c r="E97" s="14" t="s">
        <v>1031</v>
      </c>
      <c r="F97" s="14" t="s">
        <v>345</v>
      </c>
      <c r="G97" s="14" t="s">
        <v>1038</v>
      </c>
      <c r="H97" s="14" t="s">
        <v>199</v>
      </c>
      <c r="I97" s="14" t="s">
        <v>50</v>
      </c>
      <c r="J97" s="9" t="n">
        <v>107.9</v>
      </c>
      <c r="K97" s="22" t="n">
        <v>78.1</v>
      </c>
      <c r="L97" s="9" t="n">
        <v>30</v>
      </c>
      <c r="M97" s="9" t="n">
        <v>22.2</v>
      </c>
      <c r="N97" s="9" t="n">
        <v>36.4</v>
      </c>
      <c r="O97" s="14" t="s">
        <v>1010</v>
      </c>
      <c r="P97" s="14" t="s">
        <v>990</v>
      </c>
      <c r="Q97" s="14" t="s">
        <v>1045</v>
      </c>
    </row>
    <row r="98" customFormat="false" ht="23.85" hidden="false" customHeight="false" outlineLevel="0" collapsed="false">
      <c r="A98" s="10" t="s">
        <v>1217</v>
      </c>
      <c r="B98" s="15" t="s">
        <v>1218</v>
      </c>
      <c r="C98" s="15" t="s">
        <v>1037</v>
      </c>
      <c r="D98" s="15" t="n">
        <v>2023</v>
      </c>
      <c r="E98" s="15" t="s">
        <v>1000</v>
      </c>
      <c r="F98" s="15" t="s">
        <v>347</v>
      </c>
      <c r="G98" s="15" t="s">
        <v>1026</v>
      </c>
      <c r="H98" s="15" t="s">
        <v>272</v>
      </c>
      <c r="I98" s="15" t="s">
        <v>44</v>
      </c>
      <c r="J98" s="11" t="n">
        <v>348.6</v>
      </c>
      <c r="K98" s="23" t="n">
        <v>29.3</v>
      </c>
      <c r="L98" s="11" t="n">
        <v>841</v>
      </c>
      <c r="M98" s="11" t="n">
        <v>19.4</v>
      </c>
      <c r="N98" s="11" t="s">
        <v>84</v>
      </c>
      <c r="O98" s="15" t="s">
        <v>1005</v>
      </c>
      <c r="P98" s="15" t="s">
        <v>990</v>
      </c>
      <c r="Q98" s="15" t="s">
        <v>985</v>
      </c>
    </row>
    <row r="99" customFormat="false" ht="23.85" hidden="false" customHeight="false" outlineLevel="0" collapsed="false">
      <c r="A99" s="7" t="s">
        <v>1219</v>
      </c>
      <c r="B99" s="14" t="s">
        <v>1220</v>
      </c>
      <c r="C99" s="14" t="s">
        <v>1017</v>
      </c>
      <c r="D99" s="14" t="n">
        <v>2023</v>
      </c>
      <c r="E99" s="14" t="s">
        <v>1022</v>
      </c>
      <c r="F99" s="14" t="s">
        <v>350</v>
      </c>
      <c r="G99" s="14" t="s">
        <v>1018</v>
      </c>
      <c r="H99" s="14" t="s">
        <v>199</v>
      </c>
      <c r="I99" s="14" t="s">
        <v>82</v>
      </c>
      <c r="J99" s="9" t="n">
        <v>2987.2</v>
      </c>
      <c r="K99" s="22" t="n">
        <v>100</v>
      </c>
      <c r="L99" s="9" t="s">
        <v>21</v>
      </c>
      <c r="M99" s="9" t="n">
        <v>24.1</v>
      </c>
      <c r="N99" s="9" t="n">
        <v>22.8</v>
      </c>
      <c r="O99" s="14" t="s">
        <v>996</v>
      </c>
      <c r="P99" s="14" t="s">
        <v>990</v>
      </c>
      <c r="Q99" s="14" t="s">
        <v>997</v>
      </c>
    </row>
    <row r="100" customFormat="false" ht="23.85" hidden="false" customHeight="false" outlineLevel="0" collapsed="false">
      <c r="A100" s="10" t="s">
        <v>1221</v>
      </c>
      <c r="B100" s="15" t="s">
        <v>1222</v>
      </c>
      <c r="C100" s="15" t="s">
        <v>1017</v>
      </c>
      <c r="D100" s="15" t="n">
        <v>2020</v>
      </c>
      <c r="E100" s="15" t="s">
        <v>1022</v>
      </c>
      <c r="F100" s="15" t="s">
        <v>353</v>
      </c>
      <c r="G100" s="15" t="s">
        <v>1128</v>
      </c>
      <c r="H100" s="15" t="s">
        <v>239</v>
      </c>
      <c r="I100" s="15" t="s">
        <v>50</v>
      </c>
      <c r="J100" s="11" t="n">
        <v>2405.8</v>
      </c>
      <c r="K100" s="23" t="n">
        <v>100</v>
      </c>
      <c r="L100" s="11" t="s">
        <v>21</v>
      </c>
      <c r="M100" s="11" t="n">
        <v>21.6</v>
      </c>
      <c r="N100" s="11" t="s">
        <v>84</v>
      </c>
      <c r="O100" s="15" t="s">
        <v>1010</v>
      </c>
      <c r="P100" s="15" t="s">
        <v>990</v>
      </c>
      <c r="Q100" s="15" t="s">
        <v>985</v>
      </c>
    </row>
    <row r="101" customFormat="false" ht="23.85" hidden="false" customHeight="false" outlineLevel="0" collapsed="false">
      <c r="A101" s="7" t="s">
        <v>1223</v>
      </c>
      <c r="B101" s="14" t="s">
        <v>1224</v>
      </c>
      <c r="C101" s="14" t="s">
        <v>980</v>
      </c>
      <c r="D101" s="14" t="n">
        <v>2024</v>
      </c>
      <c r="E101" s="14" t="s">
        <v>981</v>
      </c>
      <c r="F101" s="14" t="s">
        <v>356</v>
      </c>
      <c r="G101" s="14" t="s">
        <v>1105</v>
      </c>
      <c r="H101" s="14" t="s">
        <v>272</v>
      </c>
      <c r="I101" s="14" t="s">
        <v>47</v>
      </c>
      <c r="J101" s="9" t="n">
        <v>11</v>
      </c>
      <c r="K101" s="22" t="n">
        <v>100</v>
      </c>
      <c r="L101" s="9" t="s">
        <v>21</v>
      </c>
      <c r="M101" s="9" t="s">
        <v>84</v>
      </c>
      <c r="N101" s="9" t="s">
        <v>84</v>
      </c>
      <c r="O101" s="14" t="s">
        <v>148</v>
      </c>
      <c r="P101" s="14" t="s">
        <v>990</v>
      </c>
      <c r="Q101" s="14" t="s">
        <v>991</v>
      </c>
    </row>
    <row r="102" customFormat="false" ht="23.85" hidden="false" customHeight="false" outlineLevel="0" collapsed="false">
      <c r="A102" s="10" t="s">
        <v>1225</v>
      </c>
      <c r="B102" s="15" t="s">
        <v>1226</v>
      </c>
      <c r="C102" s="15" t="s">
        <v>1037</v>
      </c>
      <c r="D102" s="15" t="n">
        <v>2024</v>
      </c>
      <c r="E102" s="15" t="s">
        <v>1075</v>
      </c>
      <c r="F102" s="15" t="s">
        <v>359</v>
      </c>
      <c r="G102" s="15" t="s">
        <v>1150</v>
      </c>
      <c r="H102" s="15" t="s">
        <v>96</v>
      </c>
      <c r="I102" s="15" t="s">
        <v>35</v>
      </c>
      <c r="J102" s="11" t="n">
        <v>10.1</v>
      </c>
      <c r="K102" s="23" t="n">
        <v>100</v>
      </c>
      <c r="L102" s="11" t="s">
        <v>21</v>
      </c>
      <c r="M102" s="11" t="s">
        <v>84</v>
      </c>
      <c r="N102" s="11" t="s">
        <v>84</v>
      </c>
      <c r="O102" s="15" t="s">
        <v>1010</v>
      </c>
      <c r="P102" s="15" t="s">
        <v>990</v>
      </c>
      <c r="Q102" s="15" t="s">
        <v>1001</v>
      </c>
    </row>
    <row r="103" customFormat="false" ht="23.85" hidden="false" customHeight="false" outlineLevel="0" collapsed="false">
      <c r="A103" s="7" t="s">
        <v>1227</v>
      </c>
      <c r="B103" s="14" t="s">
        <v>1228</v>
      </c>
      <c r="C103" s="14" t="s">
        <v>988</v>
      </c>
      <c r="D103" s="14" t="n">
        <v>2021</v>
      </c>
      <c r="E103" s="14" t="s">
        <v>134</v>
      </c>
      <c r="F103" s="14" t="s">
        <v>361</v>
      </c>
      <c r="G103" s="14" t="s">
        <v>1038</v>
      </c>
      <c r="H103" s="14" t="s">
        <v>272</v>
      </c>
      <c r="I103" s="14" t="s">
        <v>47</v>
      </c>
      <c r="J103" s="9" t="n">
        <v>72.9</v>
      </c>
      <c r="K103" s="22" t="n">
        <v>24</v>
      </c>
      <c r="L103" s="9" t="n">
        <v>231</v>
      </c>
      <c r="M103" s="9" t="n">
        <v>21.1</v>
      </c>
      <c r="N103" s="9" t="s">
        <v>84</v>
      </c>
      <c r="O103" s="14" t="s">
        <v>1013</v>
      </c>
      <c r="P103" s="14" t="s">
        <v>990</v>
      </c>
      <c r="Q103" s="14" t="s">
        <v>985</v>
      </c>
    </row>
    <row r="104" customFormat="false" ht="15" hidden="false" customHeight="false" outlineLevel="0" collapsed="false">
      <c r="A104" s="10" t="s">
        <v>1229</v>
      </c>
      <c r="B104" s="15" t="s">
        <v>1109</v>
      </c>
      <c r="C104" s="15" t="s">
        <v>980</v>
      </c>
      <c r="D104" s="15" t="n">
        <v>2021</v>
      </c>
      <c r="E104" s="15" t="s">
        <v>1067</v>
      </c>
      <c r="F104" s="15" t="s">
        <v>364</v>
      </c>
      <c r="G104" s="15" t="s">
        <v>1038</v>
      </c>
      <c r="H104" s="15" t="s">
        <v>96</v>
      </c>
      <c r="I104" s="15" t="s">
        <v>82</v>
      </c>
      <c r="J104" s="11" t="n">
        <v>2.1</v>
      </c>
      <c r="K104" s="23" t="n">
        <v>17.1</v>
      </c>
      <c r="L104" s="11" t="n">
        <v>10</v>
      </c>
      <c r="M104" s="11" t="s">
        <v>84</v>
      </c>
      <c r="N104" s="11" t="s">
        <v>84</v>
      </c>
      <c r="O104" s="15" t="s">
        <v>1089</v>
      </c>
      <c r="P104" s="15" t="s">
        <v>990</v>
      </c>
      <c r="Q104" s="15" t="s">
        <v>1006</v>
      </c>
    </row>
    <row r="105" customFormat="false" ht="23.85" hidden="false" customHeight="false" outlineLevel="0" collapsed="false">
      <c r="A105" s="7" t="s">
        <v>1230</v>
      </c>
      <c r="B105" s="14" t="s">
        <v>1231</v>
      </c>
      <c r="C105" s="14" t="s">
        <v>988</v>
      </c>
      <c r="D105" s="14" t="n">
        <v>2024</v>
      </c>
      <c r="E105" s="14" t="s">
        <v>116</v>
      </c>
      <c r="F105" s="14" t="s">
        <v>369</v>
      </c>
      <c r="G105" s="14" t="s">
        <v>1105</v>
      </c>
      <c r="H105" s="14" t="s">
        <v>239</v>
      </c>
      <c r="I105" s="14" t="s">
        <v>47</v>
      </c>
      <c r="J105" s="9" t="n">
        <v>3900.7</v>
      </c>
      <c r="K105" s="22" t="n">
        <v>100</v>
      </c>
      <c r="L105" s="9" t="s">
        <v>21</v>
      </c>
      <c r="M105" s="9" t="n">
        <v>16</v>
      </c>
      <c r="N105" s="9" t="s">
        <v>84</v>
      </c>
      <c r="O105" s="14" t="s">
        <v>1053</v>
      </c>
      <c r="P105" s="14" t="s">
        <v>1014</v>
      </c>
      <c r="Q105" s="14" t="s">
        <v>1034</v>
      </c>
    </row>
    <row r="106" customFormat="false" ht="15" hidden="false" customHeight="false" outlineLevel="0" collapsed="false">
      <c r="A106" s="10" t="s">
        <v>1232</v>
      </c>
      <c r="B106" s="15" t="s">
        <v>1233</v>
      </c>
      <c r="C106" s="15" t="s">
        <v>988</v>
      </c>
      <c r="D106" s="15" t="n">
        <v>2021</v>
      </c>
      <c r="E106" s="15" t="s">
        <v>981</v>
      </c>
      <c r="F106" s="15" t="s">
        <v>371</v>
      </c>
      <c r="G106" s="15" t="s">
        <v>1052</v>
      </c>
      <c r="H106" s="15" t="s">
        <v>239</v>
      </c>
      <c r="I106" s="15" t="s">
        <v>82</v>
      </c>
      <c r="J106" s="11" t="n">
        <v>199</v>
      </c>
      <c r="K106" s="23" t="n">
        <v>100</v>
      </c>
      <c r="L106" s="11" t="s">
        <v>21</v>
      </c>
      <c r="M106" s="11" t="n">
        <v>10</v>
      </c>
      <c r="N106" s="11" t="s">
        <v>84</v>
      </c>
      <c r="O106" s="15" t="s">
        <v>1056</v>
      </c>
      <c r="P106" s="15" t="s">
        <v>990</v>
      </c>
      <c r="Q106" s="15" t="s">
        <v>991</v>
      </c>
    </row>
    <row r="107" customFormat="false" ht="23.85" hidden="false" customHeight="false" outlineLevel="0" collapsed="false">
      <c r="A107" s="7" t="s">
        <v>1234</v>
      </c>
      <c r="B107" s="14" t="s">
        <v>1235</v>
      </c>
      <c r="C107" s="14" t="s">
        <v>1037</v>
      </c>
      <c r="D107" s="14" t="n">
        <v>2021</v>
      </c>
      <c r="E107" s="14" t="s">
        <v>116</v>
      </c>
      <c r="F107" s="14" t="s">
        <v>374</v>
      </c>
      <c r="G107" s="14" t="s">
        <v>1125</v>
      </c>
      <c r="H107" s="14" t="s">
        <v>272</v>
      </c>
      <c r="I107" s="14" t="s">
        <v>82</v>
      </c>
      <c r="J107" s="9" t="n">
        <v>4316</v>
      </c>
      <c r="K107" s="22" t="n">
        <v>100</v>
      </c>
      <c r="L107" s="9" t="s">
        <v>21</v>
      </c>
      <c r="M107" s="9" t="n">
        <v>10.8</v>
      </c>
      <c r="N107" s="9" t="n">
        <v>39.6</v>
      </c>
      <c r="O107" s="14" t="s">
        <v>1010</v>
      </c>
      <c r="P107" s="14" t="s">
        <v>984</v>
      </c>
      <c r="Q107" s="14" t="s">
        <v>1034</v>
      </c>
    </row>
    <row r="108" customFormat="false" ht="15" hidden="false" customHeight="false" outlineLevel="0" collapsed="false">
      <c r="A108" s="10" t="s">
        <v>1236</v>
      </c>
      <c r="B108" s="15" t="s">
        <v>1237</v>
      </c>
      <c r="C108" s="15" t="s">
        <v>1037</v>
      </c>
      <c r="D108" s="15" t="n">
        <v>2024</v>
      </c>
      <c r="E108" s="15" t="s">
        <v>1031</v>
      </c>
      <c r="F108" s="15" t="s">
        <v>376</v>
      </c>
      <c r="G108" s="15" t="s">
        <v>995</v>
      </c>
      <c r="H108" s="15" t="s">
        <v>81</v>
      </c>
      <c r="I108" s="15" t="s">
        <v>50</v>
      </c>
      <c r="J108" s="11" t="n">
        <v>58.4</v>
      </c>
      <c r="K108" s="23" t="n">
        <v>49.6</v>
      </c>
      <c r="L108" s="11" t="n">
        <v>59</v>
      </c>
      <c r="M108" s="11" t="n">
        <v>3.9</v>
      </c>
      <c r="N108" s="11" t="s">
        <v>84</v>
      </c>
      <c r="O108" s="15" t="s">
        <v>249</v>
      </c>
      <c r="P108" s="15" t="s">
        <v>990</v>
      </c>
      <c r="Q108" s="15" t="s">
        <v>1045</v>
      </c>
    </row>
    <row r="109" customFormat="false" ht="23.85" hidden="false" customHeight="false" outlineLevel="0" collapsed="false">
      <c r="A109" s="7" t="s">
        <v>1238</v>
      </c>
      <c r="B109" s="14" t="s">
        <v>1239</v>
      </c>
      <c r="C109" s="14" t="s">
        <v>988</v>
      </c>
      <c r="D109" s="14" t="n">
        <v>2023</v>
      </c>
      <c r="E109" s="14" t="s">
        <v>1063</v>
      </c>
      <c r="F109" s="14" t="s">
        <v>378</v>
      </c>
      <c r="G109" s="14" t="s">
        <v>1105</v>
      </c>
      <c r="H109" s="14" t="s">
        <v>96</v>
      </c>
      <c r="I109" s="14" t="s">
        <v>44</v>
      </c>
      <c r="J109" s="9" t="n">
        <v>60.9</v>
      </c>
      <c r="K109" s="22" t="n">
        <v>88.5</v>
      </c>
      <c r="L109" s="9" t="n">
        <v>8</v>
      </c>
      <c r="M109" s="9" t="n">
        <v>5.4</v>
      </c>
      <c r="N109" s="9" t="s">
        <v>84</v>
      </c>
      <c r="O109" s="14" t="s">
        <v>1010</v>
      </c>
      <c r="P109" s="14" t="s">
        <v>990</v>
      </c>
      <c r="Q109" s="14" t="s">
        <v>1001</v>
      </c>
    </row>
    <row r="110" customFormat="false" ht="23.85" hidden="false" customHeight="false" outlineLevel="0" collapsed="false">
      <c r="A110" s="10" t="s">
        <v>1240</v>
      </c>
      <c r="B110" s="15" t="s">
        <v>1079</v>
      </c>
      <c r="C110" s="15" t="s">
        <v>980</v>
      </c>
      <c r="D110" s="15" t="n">
        <v>2023</v>
      </c>
      <c r="E110" s="15" t="s">
        <v>1067</v>
      </c>
      <c r="F110" s="15" t="s">
        <v>380</v>
      </c>
      <c r="G110" s="15" t="s">
        <v>1080</v>
      </c>
      <c r="H110" s="15" t="s">
        <v>199</v>
      </c>
      <c r="I110" s="15" t="s">
        <v>35</v>
      </c>
      <c r="J110" s="11" t="n">
        <v>26.8</v>
      </c>
      <c r="K110" s="23" t="n">
        <v>8.3</v>
      </c>
      <c r="L110" s="11" t="n">
        <v>296</v>
      </c>
      <c r="M110" s="11" t="s">
        <v>84</v>
      </c>
      <c r="N110" s="11" t="s">
        <v>84</v>
      </c>
      <c r="O110" s="15" t="s">
        <v>1049</v>
      </c>
      <c r="P110" s="15" t="s">
        <v>990</v>
      </c>
      <c r="Q110" s="15" t="s">
        <v>985</v>
      </c>
    </row>
    <row r="111" customFormat="false" ht="23.85" hidden="false" customHeight="false" outlineLevel="0" collapsed="false">
      <c r="A111" s="7" t="s">
        <v>1241</v>
      </c>
      <c r="B111" s="14" t="s">
        <v>1242</v>
      </c>
      <c r="C111" s="14" t="s">
        <v>988</v>
      </c>
      <c r="D111" s="14" t="n">
        <v>2023</v>
      </c>
      <c r="E111" s="14" t="s">
        <v>1067</v>
      </c>
      <c r="F111" s="14" t="s">
        <v>383</v>
      </c>
      <c r="G111" s="14" t="s">
        <v>1004</v>
      </c>
      <c r="H111" s="14" t="s">
        <v>199</v>
      </c>
      <c r="I111" s="14" t="s">
        <v>44</v>
      </c>
      <c r="J111" s="9" t="n">
        <v>13.2</v>
      </c>
      <c r="K111" s="22" t="n">
        <v>11.3</v>
      </c>
      <c r="L111" s="9" t="n">
        <v>104</v>
      </c>
      <c r="M111" s="9" t="s">
        <v>84</v>
      </c>
      <c r="N111" s="9" t="s">
        <v>84</v>
      </c>
      <c r="O111" s="14" t="s">
        <v>1089</v>
      </c>
      <c r="P111" s="14" t="s">
        <v>1014</v>
      </c>
      <c r="Q111" s="14" t="s">
        <v>1001</v>
      </c>
    </row>
    <row r="112" customFormat="false" ht="23.85" hidden="false" customHeight="false" outlineLevel="0" collapsed="false">
      <c r="A112" s="10" t="s">
        <v>1243</v>
      </c>
      <c r="B112" s="15" t="s">
        <v>1244</v>
      </c>
      <c r="C112" s="15" t="s">
        <v>1017</v>
      </c>
      <c r="D112" s="15" t="n">
        <v>2021</v>
      </c>
      <c r="E112" s="15" t="s">
        <v>1025</v>
      </c>
      <c r="F112" s="15" t="s">
        <v>385</v>
      </c>
      <c r="G112" s="15" t="s">
        <v>1026</v>
      </c>
      <c r="H112" s="15" t="s">
        <v>199</v>
      </c>
      <c r="I112" s="15" t="s">
        <v>44</v>
      </c>
      <c r="J112" s="11" t="n">
        <v>1002.5</v>
      </c>
      <c r="K112" s="23" t="n">
        <v>100</v>
      </c>
      <c r="L112" s="11" t="s">
        <v>21</v>
      </c>
      <c r="M112" s="11" t="n">
        <v>14.9</v>
      </c>
      <c r="N112" s="11" t="n">
        <v>34.1</v>
      </c>
      <c r="O112" s="15" t="s">
        <v>1053</v>
      </c>
      <c r="P112" s="15" t="s">
        <v>1014</v>
      </c>
      <c r="Q112" s="15" t="s">
        <v>1006</v>
      </c>
    </row>
    <row r="113" customFormat="false" ht="23.85" hidden="false" customHeight="false" outlineLevel="0" collapsed="false">
      <c r="A113" s="7" t="s">
        <v>1245</v>
      </c>
      <c r="B113" s="14" t="s">
        <v>1246</v>
      </c>
      <c r="C113" s="14" t="s">
        <v>988</v>
      </c>
      <c r="D113" s="14" t="n">
        <v>2021</v>
      </c>
      <c r="E113" s="14" t="s">
        <v>125</v>
      </c>
      <c r="F113" s="14" t="s">
        <v>387</v>
      </c>
      <c r="G113" s="14" t="s">
        <v>1026</v>
      </c>
      <c r="H113" s="14" t="s">
        <v>81</v>
      </c>
      <c r="I113" s="14" t="s">
        <v>38</v>
      </c>
      <c r="J113" s="9" t="n">
        <v>4</v>
      </c>
      <c r="K113" s="22" t="n">
        <v>100</v>
      </c>
      <c r="L113" s="9" t="s">
        <v>21</v>
      </c>
      <c r="M113" s="9" t="s">
        <v>84</v>
      </c>
      <c r="N113" s="9" t="s">
        <v>84</v>
      </c>
      <c r="O113" s="14" t="s">
        <v>1033</v>
      </c>
      <c r="P113" s="14" t="s">
        <v>990</v>
      </c>
      <c r="Q113" s="14" t="s">
        <v>997</v>
      </c>
    </row>
    <row r="114" customFormat="false" ht="23.85" hidden="false" customHeight="false" outlineLevel="0" collapsed="false">
      <c r="A114" s="10" t="s">
        <v>1247</v>
      </c>
      <c r="B114" s="15" t="s">
        <v>1248</v>
      </c>
      <c r="C114" s="15" t="s">
        <v>980</v>
      </c>
      <c r="D114" s="15" t="n">
        <v>2024</v>
      </c>
      <c r="E114" s="15" t="s">
        <v>125</v>
      </c>
      <c r="F114" s="15" t="s">
        <v>389</v>
      </c>
      <c r="G114" s="15" t="s">
        <v>1009</v>
      </c>
      <c r="H114" s="15" t="s">
        <v>81</v>
      </c>
      <c r="I114" s="15" t="s">
        <v>82</v>
      </c>
      <c r="J114" s="11" t="n">
        <v>97.5</v>
      </c>
      <c r="K114" s="23" t="n">
        <v>100</v>
      </c>
      <c r="L114" s="11" t="s">
        <v>21</v>
      </c>
      <c r="M114" s="11" t="n">
        <v>24.7</v>
      </c>
      <c r="N114" s="11" t="s">
        <v>84</v>
      </c>
      <c r="O114" s="15" t="s">
        <v>1005</v>
      </c>
      <c r="P114" s="15" t="s">
        <v>990</v>
      </c>
      <c r="Q114" s="15" t="s">
        <v>997</v>
      </c>
    </row>
    <row r="115" customFormat="false" ht="23.85" hidden="false" customHeight="false" outlineLevel="0" collapsed="false">
      <c r="A115" s="7" t="s">
        <v>1249</v>
      </c>
      <c r="B115" s="14" t="s">
        <v>1250</v>
      </c>
      <c r="C115" s="14" t="s">
        <v>1017</v>
      </c>
      <c r="D115" s="14" t="n">
        <v>2021</v>
      </c>
      <c r="E115" s="14" t="s">
        <v>116</v>
      </c>
      <c r="F115" s="14" t="s">
        <v>175</v>
      </c>
      <c r="G115" s="14" t="s">
        <v>1044</v>
      </c>
      <c r="H115" s="14" t="s">
        <v>81</v>
      </c>
      <c r="I115" s="14" t="s">
        <v>44</v>
      </c>
      <c r="J115" s="9" t="n">
        <v>4901.7</v>
      </c>
      <c r="K115" s="22" t="n">
        <v>100</v>
      </c>
      <c r="L115" s="9" t="s">
        <v>21</v>
      </c>
      <c r="M115" s="9" t="n">
        <v>3.3</v>
      </c>
      <c r="N115" s="9" t="n">
        <v>39.6</v>
      </c>
      <c r="O115" s="14" t="s">
        <v>148</v>
      </c>
      <c r="P115" s="14" t="s">
        <v>990</v>
      </c>
      <c r="Q115" s="14" t="s">
        <v>991</v>
      </c>
    </row>
    <row r="116" customFormat="false" ht="15" hidden="false" customHeight="false" outlineLevel="0" collapsed="false">
      <c r="A116" s="10" t="s">
        <v>1251</v>
      </c>
      <c r="B116" s="15" t="s">
        <v>1252</v>
      </c>
      <c r="C116" s="15" t="s">
        <v>980</v>
      </c>
      <c r="D116" s="15" t="n">
        <v>2023</v>
      </c>
      <c r="E116" s="15" t="s">
        <v>1075</v>
      </c>
      <c r="F116" s="15" t="s">
        <v>185</v>
      </c>
      <c r="G116" s="15" t="s">
        <v>1128</v>
      </c>
      <c r="H116" s="15" t="s">
        <v>96</v>
      </c>
      <c r="I116" s="15" t="s">
        <v>50</v>
      </c>
      <c r="J116" s="11" t="n">
        <v>44.9</v>
      </c>
      <c r="K116" s="23" t="n">
        <v>100</v>
      </c>
      <c r="L116" s="11" t="s">
        <v>21</v>
      </c>
      <c r="M116" s="11" t="s">
        <v>84</v>
      </c>
      <c r="N116" s="11" t="s">
        <v>84</v>
      </c>
      <c r="O116" s="15" t="s">
        <v>1033</v>
      </c>
      <c r="P116" s="15" t="s">
        <v>984</v>
      </c>
      <c r="Q116" s="15" t="s">
        <v>985</v>
      </c>
    </row>
    <row r="117" customFormat="false" ht="23.85" hidden="false" customHeight="false" outlineLevel="0" collapsed="false">
      <c r="A117" s="7" t="s">
        <v>1253</v>
      </c>
      <c r="B117" s="14" t="s">
        <v>1254</v>
      </c>
      <c r="C117" s="14" t="s">
        <v>980</v>
      </c>
      <c r="D117" s="14" t="n">
        <v>2023</v>
      </c>
      <c r="E117" s="14" t="s">
        <v>1031</v>
      </c>
      <c r="F117" s="14" t="s">
        <v>192</v>
      </c>
      <c r="G117" s="14" t="s">
        <v>1128</v>
      </c>
      <c r="H117" s="14" t="s">
        <v>272</v>
      </c>
      <c r="I117" s="14" t="s">
        <v>35</v>
      </c>
      <c r="J117" s="9" t="n">
        <v>2</v>
      </c>
      <c r="K117" s="22" t="n">
        <v>78.3</v>
      </c>
      <c r="L117" s="9" t="n">
        <v>1</v>
      </c>
      <c r="M117" s="9" t="s">
        <v>84</v>
      </c>
      <c r="N117" s="9" t="s">
        <v>84</v>
      </c>
      <c r="O117" s="14" t="s">
        <v>249</v>
      </c>
      <c r="P117" s="14" t="s">
        <v>990</v>
      </c>
      <c r="Q117" s="14" t="s">
        <v>985</v>
      </c>
    </row>
    <row r="118" customFormat="false" ht="23.85" hidden="false" customHeight="false" outlineLevel="0" collapsed="false">
      <c r="A118" s="10" t="s">
        <v>1255</v>
      </c>
      <c r="B118" s="15" t="s">
        <v>1256</v>
      </c>
      <c r="C118" s="15" t="s">
        <v>1017</v>
      </c>
      <c r="D118" s="15" t="n">
        <v>2023</v>
      </c>
      <c r="E118" s="15" t="s">
        <v>125</v>
      </c>
      <c r="F118" s="15" t="s">
        <v>197</v>
      </c>
      <c r="G118" s="15" t="s">
        <v>1038</v>
      </c>
      <c r="H118" s="15" t="s">
        <v>177</v>
      </c>
      <c r="I118" s="15" t="s">
        <v>44</v>
      </c>
      <c r="J118" s="11" t="n">
        <v>173.9</v>
      </c>
      <c r="K118" s="23" t="n">
        <v>100</v>
      </c>
      <c r="L118" s="11" t="s">
        <v>21</v>
      </c>
      <c r="M118" s="11" t="n">
        <v>18.7</v>
      </c>
      <c r="N118" s="11" t="s">
        <v>84</v>
      </c>
      <c r="O118" s="15" t="s">
        <v>1005</v>
      </c>
      <c r="P118" s="15" t="s">
        <v>1014</v>
      </c>
      <c r="Q118" s="15" t="s">
        <v>1034</v>
      </c>
    </row>
    <row r="119" customFormat="false" ht="23.85" hidden="false" customHeight="false" outlineLevel="0" collapsed="false">
      <c r="A119" s="7" t="s">
        <v>1257</v>
      </c>
      <c r="B119" s="14" t="s">
        <v>1258</v>
      </c>
      <c r="C119" s="14" t="s">
        <v>1017</v>
      </c>
      <c r="D119" s="14" t="n">
        <v>2025</v>
      </c>
      <c r="E119" s="14" t="s">
        <v>1022</v>
      </c>
      <c r="F119" s="14" t="s">
        <v>205</v>
      </c>
      <c r="G119" s="14" t="s">
        <v>1018</v>
      </c>
      <c r="H119" s="14" t="s">
        <v>177</v>
      </c>
      <c r="I119" s="14" t="s">
        <v>47</v>
      </c>
      <c r="J119" s="9" t="n">
        <v>1822.8</v>
      </c>
      <c r="K119" s="22" t="n">
        <v>100</v>
      </c>
      <c r="L119" s="9" t="s">
        <v>21</v>
      </c>
      <c r="M119" s="9" t="n">
        <v>6.3</v>
      </c>
      <c r="N119" s="9" t="n">
        <v>29.3</v>
      </c>
      <c r="O119" s="14" t="s">
        <v>1010</v>
      </c>
      <c r="P119" s="14" t="s">
        <v>984</v>
      </c>
      <c r="Q119" s="14" t="s">
        <v>991</v>
      </c>
    </row>
    <row r="120" customFormat="false" ht="23.85" hidden="false" customHeight="false" outlineLevel="0" collapsed="false">
      <c r="A120" s="10" t="s">
        <v>1259</v>
      </c>
      <c r="B120" s="15" t="s">
        <v>1260</v>
      </c>
      <c r="C120" s="15" t="s">
        <v>988</v>
      </c>
      <c r="D120" s="15" t="n">
        <v>2021</v>
      </c>
      <c r="E120" s="15" t="s">
        <v>1063</v>
      </c>
      <c r="F120" s="15" t="s">
        <v>210</v>
      </c>
      <c r="G120" s="15" t="s">
        <v>1018</v>
      </c>
      <c r="H120" s="15" t="s">
        <v>239</v>
      </c>
      <c r="I120" s="15" t="s">
        <v>44</v>
      </c>
      <c r="J120" s="11" t="n">
        <v>68.5</v>
      </c>
      <c r="K120" s="23" t="n">
        <v>93.4</v>
      </c>
      <c r="L120" s="11" t="n">
        <v>5</v>
      </c>
      <c r="M120" s="11" t="n">
        <v>18.8</v>
      </c>
      <c r="N120" s="11" t="s">
        <v>84</v>
      </c>
      <c r="O120" s="15" t="s">
        <v>1089</v>
      </c>
      <c r="P120" s="15" t="s">
        <v>990</v>
      </c>
      <c r="Q120" s="15" t="s">
        <v>1045</v>
      </c>
    </row>
    <row r="121" customFormat="false" ht="23.85" hidden="false" customHeight="false" outlineLevel="0" collapsed="false">
      <c r="A121" s="7" t="s">
        <v>1261</v>
      </c>
      <c r="B121" s="14" t="s">
        <v>1262</v>
      </c>
      <c r="C121" s="14" t="s">
        <v>1037</v>
      </c>
      <c r="D121" s="14" t="n">
        <v>2020</v>
      </c>
      <c r="E121" s="14" t="s">
        <v>1022</v>
      </c>
      <c r="F121" s="14" t="s">
        <v>216</v>
      </c>
      <c r="G121" s="14" t="s">
        <v>1018</v>
      </c>
      <c r="H121" s="14" t="s">
        <v>272</v>
      </c>
      <c r="I121" s="14" t="s">
        <v>82</v>
      </c>
      <c r="J121" s="9" t="n">
        <v>2817.5</v>
      </c>
      <c r="K121" s="22" t="n">
        <v>100</v>
      </c>
      <c r="L121" s="9" t="s">
        <v>21</v>
      </c>
      <c r="M121" s="9" t="n">
        <v>3</v>
      </c>
      <c r="N121" s="9" t="s">
        <v>84</v>
      </c>
      <c r="O121" s="14" t="s">
        <v>1010</v>
      </c>
      <c r="P121" s="14" t="s">
        <v>984</v>
      </c>
      <c r="Q121" s="14" t="s">
        <v>991</v>
      </c>
    </row>
    <row r="122" customFormat="false" ht="23.85" hidden="false" customHeight="false" outlineLevel="0" collapsed="false">
      <c r="A122" s="10" t="s">
        <v>1263</v>
      </c>
      <c r="B122" s="15" t="s">
        <v>1264</v>
      </c>
      <c r="C122" s="15" t="s">
        <v>1017</v>
      </c>
      <c r="D122" s="15" t="n">
        <v>2023</v>
      </c>
      <c r="E122" s="15" t="s">
        <v>116</v>
      </c>
      <c r="F122" s="15" t="s">
        <v>221</v>
      </c>
      <c r="G122" s="15" t="s">
        <v>1150</v>
      </c>
      <c r="H122" s="15" t="s">
        <v>81</v>
      </c>
      <c r="I122" s="15" t="s">
        <v>50</v>
      </c>
      <c r="J122" s="11" t="n">
        <v>969.2</v>
      </c>
      <c r="K122" s="23" t="n">
        <v>100</v>
      </c>
      <c r="L122" s="11" t="s">
        <v>21</v>
      </c>
      <c r="M122" s="11" t="n">
        <v>24.4</v>
      </c>
      <c r="N122" s="11" t="n">
        <v>44.3</v>
      </c>
      <c r="O122" s="15" t="s">
        <v>1005</v>
      </c>
      <c r="P122" s="15" t="s">
        <v>990</v>
      </c>
      <c r="Q122" s="15" t="s">
        <v>991</v>
      </c>
    </row>
    <row r="123" customFormat="false" ht="23.85" hidden="false" customHeight="false" outlineLevel="0" collapsed="false">
      <c r="A123" s="7" t="s">
        <v>1265</v>
      </c>
      <c r="B123" s="14" t="s">
        <v>1266</v>
      </c>
      <c r="C123" s="14" t="s">
        <v>980</v>
      </c>
      <c r="D123" s="14" t="n">
        <v>2021</v>
      </c>
      <c r="E123" s="14" t="s">
        <v>1031</v>
      </c>
      <c r="F123" s="14" t="s">
        <v>226</v>
      </c>
      <c r="G123" s="14" t="s">
        <v>1032</v>
      </c>
      <c r="H123" s="14" t="s">
        <v>272</v>
      </c>
      <c r="I123" s="14" t="s">
        <v>38</v>
      </c>
      <c r="J123" s="9" t="n">
        <v>8.5</v>
      </c>
      <c r="K123" s="22" t="n">
        <v>74</v>
      </c>
      <c r="L123" s="9" t="n">
        <v>3</v>
      </c>
      <c r="M123" s="9" t="s">
        <v>84</v>
      </c>
      <c r="N123" s="9" t="s">
        <v>84</v>
      </c>
      <c r="O123" s="14" t="s">
        <v>1010</v>
      </c>
      <c r="P123" s="14" t="s">
        <v>990</v>
      </c>
      <c r="Q123" s="14" t="s">
        <v>1006</v>
      </c>
    </row>
    <row r="124" customFormat="false" ht="23.85" hidden="false" customHeight="false" outlineLevel="0" collapsed="false">
      <c r="A124" s="10" t="s">
        <v>1267</v>
      </c>
      <c r="B124" s="15" t="s">
        <v>1268</v>
      </c>
      <c r="C124" s="15" t="s">
        <v>980</v>
      </c>
      <c r="D124" s="15" t="n">
        <v>2024</v>
      </c>
      <c r="E124" s="15" t="s">
        <v>994</v>
      </c>
      <c r="F124" s="15" t="s">
        <v>231</v>
      </c>
      <c r="G124" s="15" t="s">
        <v>1128</v>
      </c>
      <c r="H124" s="15" t="s">
        <v>177</v>
      </c>
      <c r="I124" s="15" t="s">
        <v>35</v>
      </c>
      <c r="J124" s="11" t="n">
        <v>64</v>
      </c>
      <c r="K124" s="23" t="n">
        <v>61.9</v>
      </c>
      <c r="L124" s="11" t="n">
        <v>39</v>
      </c>
      <c r="M124" s="11" t="n">
        <v>8.1</v>
      </c>
      <c r="N124" s="11" t="s">
        <v>84</v>
      </c>
      <c r="O124" s="15" t="s">
        <v>1049</v>
      </c>
      <c r="P124" s="15" t="s">
        <v>984</v>
      </c>
      <c r="Q124" s="15" t="s">
        <v>991</v>
      </c>
    </row>
    <row r="125" customFormat="false" ht="23.85" hidden="false" customHeight="false" outlineLevel="0" collapsed="false">
      <c r="A125" s="7" t="s">
        <v>1269</v>
      </c>
      <c r="B125" s="14" t="s">
        <v>1270</v>
      </c>
      <c r="C125" s="14" t="s">
        <v>1017</v>
      </c>
      <c r="D125" s="14" t="n">
        <v>2023</v>
      </c>
      <c r="E125" s="14" t="s">
        <v>1031</v>
      </c>
      <c r="F125" s="14" t="s">
        <v>237</v>
      </c>
      <c r="G125" s="14" t="s">
        <v>1004</v>
      </c>
      <c r="H125" s="14" t="s">
        <v>177</v>
      </c>
      <c r="I125" s="14" t="s">
        <v>38</v>
      </c>
      <c r="J125" s="9" t="n">
        <v>221.8</v>
      </c>
      <c r="K125" s="22" t="n">
        <v>64.6</v>
      </c>
      <c r="L125" s="9" t="n">
        <v>122</v>
      </c>
      <c r="M125" s="9" t="n">
        <v>12.4</v>
      </c>
      <c r="N125" s="9" t="s">
        <v>84</v>
      </c>
      <c r="O125" s="14" t="s">
        <v>1049</v>
      </c>
      <c r="P125" s="14" t="s">
        <v>990</v>
      </c>
      <c r="Q125" s="14" t="s">
        <v>1034</v>
      </c>
    </row>
    <row r="126" customFormat="false" ht="23.85" hidden="false" customHeight="false" outlineLevel="0" collapsed="false">
      <c r="A126" s="10" t="s">
        <v>1271</v>
      </c>
      <c r="B126" s="15" t="s">
        <v>1272</v>
      </c>
      <c r="C126" s="15" t="s">
        <v>988</v>
      </c>
      <c r="D126" s="15" t="n">
        <v>2025</v>
      </c>
      <c r="E126" s="15" t="s">
        <v>125</v>
      </c>
      <c r="F126" s="15" t="s">
        <v>241</v>
      </c>
      <c r="G126" s="15" t="s">
        <v>1100</v>
      </c>
      <c r="H126" s="15" t="s">
        <v>272</v>
      </c>
      <c r="I126" s="15" t="s">
        <v>35</v>
      </c>
      <c r="J126" s="11" t="n">
        <v>51.6</v>
      </c>
      <c r="K126" s="23" t="n">
        <v>100</v>
      </c>
      <c r="L126" s="11" t="s">
        <v>21</v>
      </c>
      <c r="M126" s="11" t="n">
        <v>12.5</v>
      </c>
      <c r="N126" s="11" t="s">
        <v>84</v>
      </c>
      <c r="O126" s="15" t="s">
        <v>1089</v>
      </c>
      <c r="P126" s="15" t="s">
        <v>990</v>
      </c>
      <c r="Q126" s="15" t="s">
        <v>985</v>
      </c>
    </row>
    <row r="127" customFormat="false" ht="23.85" hidden="false" customHeight="false" outlineLevel="0" collapsed="false">
      <c r="A127" s="7" t="s">
        <v>1273</v>
      </c>
      <c r="B127" s="14" t="s">
        <v>1274</v>
      </c>
      <c r="C127" s="14" t="s">
        <v>980</v>
      </c>
      <c r="D127" s="14" t="n">
        <v>2024</v>
      </c>
      <c r="E127" s="14" t="s">
        <v>1022</v>
      </c>
      <c r="F127" s="14" t="s">
        <v>244</v>
      </c>
      <c r="G127" s="14" t="s">
        <v>1004</v>
      </c>
      <c r="H127" s="14" t="s">
        <v>81</v>
      </c>
      <c r="I127" s="14" t="s">
        <v>47</v>
      </c>
      <c r="J127" s="9" t="n">
        <v>791.2</v>
      </c>
      <c r="K127" s="22" t="n">
        <v>100</v>
      </c>
      <c r="L127" s="9" t="s">
        <v>21</v>
      </c>
      <c r="M127" s="9" t="n">
        <v>10.8</v>
      </c>
      <c r="N127" s="9" t="s">
        <v>84</v>
      </c>
      <c r="O127" s="14" t="s">
        <v>1056</v>
      </c>
      <c r="P127" s="14" t="s">
        <v>990</v>
      </c>
      <c r="Q127" s="14" t="s">
        <v>991</v>
      </c>
    </row>
    <row r="128" customFormat="false" ht="23.85" hidden="false" customHeight="false" outlineLevel="0" collapsed="false">
      <c r="A128" s="10" t="s">
        <v>1275</v>
      </c>
      <c r="B128" s="15" t="s">
        <v>1276</v>
      </c>
      <c r="C128" s="15" t="s">
        <v>980</v>
      </c>
      <c r="D128" s="15" t="n">
        <v>2023</v>
      </c>
      <c r="E128" s="15" t="s">
        <v>981</v>
      </c>
      <c r="F128" s="15" t="s">
        <v>251</v>
      </c>
      <c r="G128" s="15" t="s">
        <v>1032</v>
      </c>
      <c r="H128" s="15" t="s">
        <v>199</v>
      </c>
      <c r="I128" s="15" t="s">
        <v>47</v>
      </c>
      <c r="J128" s="11" t="n">
        <v>49.6</v>
      </c>
      <c r="K128" s="23" t="n">
        <v>100</v>
      </c>
      <c r="L128" s="11" t="s">
        <v>21</v>
      </c>
      <c r="M128" s="11" t="s">
        <v>84</v>
      </c>
      <c r="N128" s="11" t="s">
        <v>84</v>
      </c>
      <c r="O128" s="15" t="s">
        <v>1049</v>
      </c>
      <c r="P128" s="15" t="s">
        <v>984</v>
      </c>
      <c r="Q128" s="15" t="s">
        <v>1001</v>
      </c>
    </row>
    <row r="129" customFormat="false" ht="23.85" hidden="false" customHeight="false" outlineLevel="0" collapsed="false">
      <c r="A129" s="7" t="s">
        <v>1277</v>
      </c>
      <c r="B129" s="14" t="s">
        <v>1278</v>
      </c>
      <c r="C129" s="14" t="s">
        <v>1017</v>
      </c>
      <c r="D129" s="14" t="n">
        <v>2020</v>
      </c>
      <c r="E129" s="14" t="s">
        <v>125</v>
      </c>
      <c r="F129" s="14" t="s">
        <v>255</v>
      </c>
      <c r="G129" s="14" t="s">
        <v>995</v>
      </c>
      <c r="H129" s="14" t="s">
        <v>199</v>
      </c>
      <c r="I129" s="14" t="s">
        <v>44</v>
      </c>
      <c r="J129" s="9" t="n">
        <v>1486.3</v>
      </c>
      <c r="K129" s="22" t="n">
        <v>100</v>
      </c>
      <c r="L129" s="9" t="s">
        <v>21</v>
      </c>
      <c r="M129" s="9" t="n">
        <v>5.6</v>
      </c>
      <c r="N129" s="9" t="n">
        <v>23.9</v>
      </c>
      <c r="O129" s="14" t="s">
        <v>1053</v>
      </c>
      <c r="P129" s="14" t="s">
        <v>984</v>
      </c>
      <c r="Q129" s="14" t="s">
        <v>1034</v>
      </c>
    </row>
    <row r="130" customFormat="false" ht="23.85" hidden="false" customHeight="false" outlineLevel="0" collapsed="false">
      <c r="A130" s="10" t="s">
        <v>1279</v>
      </c>
      <c r="B130" s="15" t="s">
        <v>1280</v>
      </c>
      <c r="C130" s="15" t="s">
        <v>1037</v>
      </c>
      <c r="D130" s="15" t="n">
        <v>2022</v>
      </c>
      <c r="E130" s="15" t="s">
        <v>1022</v>
      </c>
      <c r="F130" s="15" t="s">
        <v>260</v>
      </c>
      <c r="G130" s="15" t="s">
        <v>1048</v>
      </c>
      <c r="H130" s="15" t="s">
        <v>239</v>
      </c>
      <c r="I130" s="15" t="s">
        <v>38</v>
      </c>
      <c r="J130" s="11" t="n">
        <v>2425.4</v>
      </c>
      <c r="K130" s="23" t="n">
        <v>100</v>
      </c>
      <c r="L130" s="11" t="s">
        <v>21</v>
      </c>
      <c r="M130" s="11" t="n">
        <v>19.4</v>
      </c>
      <c r="N130" s="11" t="n">
        <v>42</v>
      </c>
      <c r="O130" s="15" t="s">
        <v>1019</v>
      </c>
      <c r="P130" s="15" t="s">
        <v>984</v>
      </c>
      <c r="Q130" s="15" t="s">
        <v>1045</v>
      </c>
    </row>
    <row r="131" customFormat="false" ht="23.85" hidden="false" customHeight="false" outlineLevel="0" collapsed="false">
      <c r="A131" s="7" t="s">
        <v>1281</v>
      </c>
      <c r="B131" s="14" t="s">
        <v>1282</v>
      </c>
      <c r="C131" s="14" t="s">
        <v>1037</v>
      </c>
      <c r="D131" s="14" t="n">
        <v>2021</v>
      </c>
      <c r="E131" s="14" t="s">
        <v>1025</v>
      </c>
      <c r="F131" s="14" t="s">
        <v>265</v>
      </c>
      <c r="G131" s="14" t="s">
        <v>1128</v>
      </c>
      <c r="H131" s="14" t="s">
        <v>96</v>
      </c>
      <c r="I131" s="14" t="s">
        <v>82</v>
      </c>
      <c r="J131" s="9" t="n">
        <v>2464.2</v>
      </c>
      <c r="K131" s="22" t="n">
        <v>100</v>
      </c>
      <c r="L131" s="9" t="s">
        <v>21</v>
      </c>
      <c r="M131" s="9" t="n">
        <v>10.6</v>
      </c>
      <c r="N131" s="9" t="n">
        <v>20.2</v>
      </c>
      <c r="O131" s="14" t="s">
        <v>1056</v>
      </c>
      <c r="P131" s="14" t="s">
        <v>984</v>
      </c>
      <c r="Q131" s="14" t="s">
        <v>997</v>
      </c>
    </row>
    <row r="132" customFormat="false" ht="15" hidden="false" customHeight="false" outlineLevel="0" collapsed="false">
      <c r="A132" s="10" t="s">
        <v>1283</v>
      </c>
      <c r="B132" s="15" t="s">
        <v>1284</v>
      </c>
      <c r="C132" s="15" t="s">
        <v>988</v>
      </c>
      <c r="D132" s="15" t="n">
        <v>2022</v>
      </c>
      <c r="E132" s="15" t="s">
        <v>1022</v>
      </c>
      <c r="F132" s="15" t="s">
        <v>270</v>
      </c>
      <c r="G132" s="15" t="s">
        <v>1004</v>
      </c>
      <c r="H132" s="15" t="s">
        <v>96</v>
      </c>
      <c r="I132" s="15" t="s">
        <v>82</v>
      </c>
      <c r="J132" s="11" t="n">
        <v>2272.3</v>
      </c>
      <c r="K132" s="23" t="n">
        <v>100</v>
      </c>
      <c r="L132" s="11" t="s">
        <v>21</v>
      </c>
      <c r="M132" s="11" t="n">
        <v>20.2</v>
      </c>
      <c r="N132" s="11" t="s">
        <v>84</v>
      </c>
      <c r="O132" s="15" t="s">
        <v>148</v>
      </c>
      <c r="P132" s="15" t="s">
        <v>1014</v>
      </c>
      <c r="Q132" s="15" t="s">
        <v>991</v>
      </c>
    </row>
    <row r="133" customFormat="false" ht="15" hidden="false" customHeight="false" outlineLevel="0" collapsed="false">
      <c r="A133" s="7" t="s">
        <v>1285</v>
      </c>
      <c r="B133" s="14" t="s">
        <v>1099</v>
      </c>
      <c r="C133" s="14" t="s">
        <v>988</v>
      </c>
      <c r="D133" s="14" t="n">
        <v>2024</v>
      </c>
      <c r="E133" s="14" t="s">
        <v>1031</v>
      </c>
      <c r="F133" s="14" t="s">
        <v>274</v>
      </c>
      <c r="G133" s="14" t="s">
        <v>1004</v>
      </c>
      <c r="H133" s="14" t="s">
        <v>177</v>
      </c>
      <c r="I133" s="14" t="s">
        <v>82</v>
      </c>
      <c r="J133" s="9" t="n">
        <v>102.2</v>
      </c>
      <c r="K133" s="22" t="n">
        <v>52.2</v>
      </c>
      <c r="L133" s="9" t="n">
        <v>94</v>
      </c>
      <c r="M133" s="9" t="n">
        <v>7.1</v>
      </c>
      <c r="N133" s="9" t="n">
        <v>20.7</v>
      </c>
      <c r="O133" s="14" t="s">
        <v>1041</v>
      </c>
      <c r="P133" s="14" t="s">
        <v>990</v>
      </c>
      <c r="Q133" s="14" t="s">
        <v>1045</v>
      </c>
    </row>
    <row r="134" customFormat="false" ht="23.85" hidden="false" customHeight="false" outlineLevel="0" collapsed="false">
      <c r="A134" s="10" t="s">
        <v>1286</v>
      </c>
      <c r="B134" s="15" t="s">
        <v>1287</v>
      </c>
      <c r="C134" s="15" t="s">
        <v>988</v>
      </c>
      <c r="D134" s="15" t="n">
        <v>2024</v>
      </c>
      <c r="E134" s="15" t="s">
        <v>994</v>
      </c>
      <c r="F134" s="15" t="s">
        <v>279</v>
      </c>
      <c r="G134" s="15" t="s">
        <v>989</v>
      </c>
      <c r="H134" s="15" t="s">
        <v>239</v>
      </c>
      <c r="I134" s="15" t="s">
        <v>47</v>
      </c>
      <c r="J134" s="11" t="n">
        <v>45.4</v>
      </c>
      <c r="K134" s="23" t="n">
        <v>66</v>
      </c>
      <c r="L134" s="11" t="n">
        <v>23</v>
      </c>
      <c r="M134" s="11" t="s">
        <v>84</v>
      </c>
      <c r="N134" s="11" t="s">
        <v>84</v>
      </c>
      <c r="O134" s="15" t="s">
        <v>1013</v>
      </c>
      <c r="P134" s="15" t="s">
        <v>990</v>
      </c>
      <c r="Q134" s="15" t="s">
        <v>991</v>
      </c>
    </row>
    <row r="135" customFormat="false" ht="15" hidden="false" customHeight="false" outlineLevel="0" collapsed="false">
      <c r="A135" s="7" t="s">
        <v>1288</v>
      </c>
      <c r="B135" s="14" t="s">
        <v>1289</v>
      </c>
      <c r="C135" s="14" t="s">
        <v>988</v>
      </c>
      <c r="D135" s="14" t="n">
        <v>2024</v>
      </c>
      <c r="E135" s="14" t="s">
        <v>981</v>
      </c>
      <c r="F135" s="14" t="s">
        <v>283</v>
      </c>
      <c r="G135" s="14" t="s">
        <v>982</v>
      </c>
      <c r="H135" s="14" t="s">
        <v>239</v>
      </c>
      <c r="I135" s="14" t="s">
        <v>82</v>
      </c>
      <c r="J135" s="9" t="n">
        <v>637.9</v>
      </c>
      <c r="K135" s="22" t="n">
        <v>100</v>
      </c>
      <c r="L135" s="9" t="s">
        <v>21</v>
      </c>
      <c r="M135" s="9" t="n">
        <v>11.9</v>
      </c>
      <c r="N135" s="9" t="s">
        <v>84</v>
      </c>
      <c r="O135" s="14" t="s">
        <v>1005</v>
      </c>
      <c r="P135" s="14" t="s">
        <v>990</v>
      </c>
      <c r="Q135" s="14" t="s">
        <v>1001</v>
      </c>
    </row>
    <row r="136" customFormat="false" ht="23.85" hidden="false" customHeight="false" outlineLevel="0" collapsed="false">
      <c r="A136" s="10" t="s">
        <v>1290</v>
      </c>
      <c r="B136" s="15" t="s">
        <v>1291</v>
      </c>
      <c r="C136" s="15" t="s">
        <v>980</v>
      </c>
      <c r="D136" s="15" t="n">
        <v>2021</v>
      </c>
      <c r="E136" s="15" t="s">
        <v>994</v>
      </c>
      <c r="F136" s="15" t="s">
        <v>286</v>
      </c>
      <c r="G136" s="15" t="s">
        <v>1009</v>
      </c>
      <c r="H136" s="15" t="s">
        <v>96</v>
      </c>
      <c r="I136" s="15" t="s">
        <v>44</v>
      </c>
      <c r="J136" s="11" t="n">
        <v>67.8</v>
      </c>
      <c r="K136" s="23" t="n">
        <v>28.4</v>
      </c>
      <c r="L136" s="11" t="n">
        <v>171</v>
      </c>
      <c r="M136" s="11" t="n">
        <v>6.4</v>
      </c>
      <c r="N136" s="11" t="s">
        <v>84</v>
      </c>
      <c r="O136" s="15" t="s">
        <v>1010</v>
      </c>
      <c r="P136" s="15" t="s">
        <v>984</v>
      </c>
      <c r="Q136" s="15" t="s">
        <v>1006</v>
      </c>
    </row>
    <row r="137" customFormat="false" ht="23.85" hidden="false" customHeight="false" outlineLevel="0" collapsed="false">
      <c r="A137" s="7" t="s">
        <v>1292</v>
      </c>
      <c r="B137" s="14" t="s">
        <v>1293</v>
      </c>
      <c r="C137" s="14" t="s">
        <v>988</v>
      </c>
      <c r="D137" s="14" t="n">
        <v>2022</v>
      </c>
      <c r="E137" s="14" t="s">
        <v>1000</v>
      </c>
      <c r="F137" s="14" t="s">
        <v>291</v>
      </c>
      <c r="G137" s="14" t="s">
        <v>995</v>
      </c>
      <c r="H137" s="14" t="s">
        <v>199</v>
      </c>
      <c r="I137" s="14" t="s">
        <v>44</v>
      </c>
      <c r="J137" s="9" t="n">
        <v>11.5</v>
      </c>
      <c r="K137" s="22" t="n">
        <v>96.6</v>
      </c>
      <c r="L137" s="9" t="s">
        <v>21</v>
      </c>
      <c r="M137" s="9" t="s">
        <v>84</v>
      </c>
      <c r="N137" s="9" t="s">
        <v>84</v>
      </c>
      <c r="O137" s="14" t="s">
        <v>1005</v>
      </c>
      <c r="P137" s="14" t="s">
        <v>1014</v>
      </c>
      <c r="Q137" s="14" t="s">
        <v>991</v>
      </c>
    </row>
    <row r="138" customFormat="false" ht="23.85" hidden="false" customHeight="false" outlineLevel="0" collapsed="false">
      <c r="A138" s="10" t="s">
        <v>1294</v>
      </c>
      <c r="B138" s="15" t="s">
        <v>1295</v>
      </c>
      <c r="C138" s="15" t="s">
        <v>1017</v>
      </c>
      <c r="D138" s="15" t="n">
        <v>2025</v>
      </c>
      <c r="E138" s="15" t="s">
        <v>1022</v>
      </c>
      <c r="F138" s="15" t="s">
        <v>293</v>
      </c>
      <c r="G138" s="15" t="s">
        <v>1038</v>
      </c>
      <c r="H138" s="15" t="s">
        <v>177</v>
      </c>
      <c r="I138" s="15" t="s">
        <v>44</v>
      </c>
      <c r="J138" s="11" t="n">
        <v>2671.4</v>
      </c>
      <c r="K138" s="23" t="n">
        <v>100</v>
      </c>
      <c r="L138" s="11" t="s">
        <v>21</v>
      </c>
      <c r="M138" s="11" t="n">
        <v>24.5</v>
      </c>
      <c r="N138" s="11" t="n">
        <v>35.3</v>
      </c>
      <c r="O138" s="15" t="s">
        <v>148</v>
      </c>
      <c r="P138" s="15" t="s">
        <v>990</v>
      </c>
      <c r="Q138" s="15" t="s">
        <v>1006</v>
      </c>
    </row>
    <row r="139" customFormat="false" ht="23.85" hidden="false" customHeight="false" outlineLevel="0" collapsed="false">
      <c r="A139" s="7" t="s">
        <v>1296</v>
      </c>
      <c r="B139" s="14" t="s">
        <v>1297</v>
      </c>
      <c r="C139" s="14" t="s">
        <v>980</v>
      </c>
      <c r="D139" s="14" t="n">
        <v>2022</v>
      </c>
      <c r="E139" s="14" t="s">
        <v>1063</v>
      </c>
      <c r="F139" s="14" t="s">
        <v>296</v>
      </c>
      <c r="G139" s="14" t="s">
        <v>1072</v>
      </c>
      <c r="H139" s="14" t="s">
        <v>272</v>
      </c>
      <c r="I139" s="14" t="s">
        <v>44</v>
      </c>
      <c r="J139" s="9" t="n">
        <v>149.4</v>
      </c>
      <c r="K139" s="22" t="n">
        <v>80.6</v>
      </c>
      <c r="L139" s="9" t="n">
        <v>36</v>
      </c>
      <c r="M139" s="9" t="n">
        <v>15.7</v>
      </c>
      <c r="N139" s="9" t="s">
        <v>84</v>
      </c>
      <c r="O139" s="14" t="s">
        <v>1049</v>
      </c>
      <c r="P139" s="14" t="s">
        <v>990</v>
      </c>
      <c r="Q139" s="14" t="s">
        <v>1034</v>
      </c>
    </row>
    <row r="140" customFormat="false" ht="23.85" hidden="false" customHeight="false" outlineLevel="0" collapsed="false">
      <c r="A140" s="10" t="s">
        <v>1298</v>
      </c>
      <c r="B140" s="15" t="s">
        <v>1299</v>
      </c>
      <c r="C140" s="15" t="s">
        <v>988</v>
      </c>
      <c r="D140" s="15" t="n">
        <v>2024</v>
      </c>
      <c r="E140" s="15" t="s">
        <v>981</v>
      </c>
      <c r="F140" s="15" t="s">
        <v>298</v>
      </c>
      <c r="G140" s="15" t="s">
        <v>1128</v>
      </c>
      <c r="H140" s="15" t="s">
        <v>199</v>
      </c>
      <c r="I140" s="15" t="s">
        <v>47</v>
      </c>
      <c r="J140" s="11" t="n">
        <v>195.9</v>
      </c>
      <c r="K140" s="23" t="n">
        <v>100</v>
      </c>
      <c r="L140" s="11" t="s">
        <v>21</v>
      </c>
      <c r="M140" s="11" t="n">
        <v>8.9</v>
      </c>
      <c r="N140" s="11" t="n">
        <v>27.2</v>
      </c>
      <c r="O140" s="15" t="s">
        <v>1005</v>
      </c>
      <c r="P140" s="15" t="s">
        <v>990</v>
      </c>
      <c r="Q140" s="15" t="s">
        <v>1006</v>
      </c>
    </row>
    <row r="141" customFormat="false" ht="15" hidden="false" customHeight="false" outlineLevel="0" collapsed="false">
      <c r="A141" s="7" t="s">
        <v>1300</v>
      </c>
      <c r="B141" s="14" t="s">
        <v>1301</v>
      </c>
      <c r="C141" s="14" t="s">
        <v>1037</v>
      </c>
      <c r="D141" s="14" t="n">
        <v>2020</v>
      </c>
      <c r="E141" s="14" t="s">
        <v>1067</v>
      </c>
      <c r="F141" s="14" t="s">
        <v>300</v>
      </c>
      <c r="G141" s="14" t="s">
        <v>1038</v>
      </c>
      <c r="H141" s="14" t="s">
        <v>96</v>
      </c>
      <c r="I141" s="14" t="s">
        <v>50</v>
      </c>
      <c r="J141" s="9" t="n">
        <v>21.5</v>
      </c>
      <c r="K141" s="22" t="n">
        <v>11.1</v>
      </c>
      <c r="L141" s="9" t="n">
        <v>172</v>
      </c>
      <c r="M141" s="9" t="s">
        <v>84</v>
      </c>
      <c r="N141" s="9" t="s">
        <v>84</v>
      </c>
      <c r="O141" s="14" t="s">
        <v>1033</v>
      </c>
      <c r="P141" s="14" t="s">
        <v>1014</v>
      </c>
      <c r="Q141" s="14" t="s">
        <v>1045</v>
      </c>
    </row>
    <row r="142" customFormat="false" ht="23.85" hidden="false" customHeight="false" outlineLevel="0" collapsed="false">
      <c r="A142" s="10" t="s">
        <v>1302</v>
      </c>
      <c r="B142" s="15" t="s">
        <v>1303</v>
      </c>
      <c r="C142" s="15" t="s">
        <v>1017</v>
      </c>
      <c r="D142" s="15" t="n">
        <v>2025</v>
      </c>
      <c r="E142" s="15" t="s">
        <v>1025</v>
      </c>
      <c r="F142" s="15" t="s">
        <v>305</v>
      </c>
      <c r="G142" s="15" t="s">
        <v>989</v>
      </c>
      <c r="H142" s="15" t="s">
        <v>177</v>
      </c>
      <c r="I142" s="15" t="s">
        <v>38</v>
      </c>
      <c r="J142" s="11" t="n">
        <v>443.4</v>
      </c>
      <c r="K142" s="23" t="n">
        <v>100</v>
      </c>
      <c r="L142" s="11" t="s">
        <v>21</v>
      </c>
      <c r="M142" s="11" t="n">
        <v>11.7</v>
      </c>
      <c r="N142" s="11" t="n">
        <v>22.2</v>
      </c>
      <c r="O142" s="15" t="s">
        <v>996</v>
      </c>
      <c r="P142" s="15" t="s">
        <v>1014</v>
      </c>
      <c r="Q142" s="15" t="s">
        <v>1001</v>
      </c>
    </row>
    <row r="143" customFormat="false" ht="23.85" hidden="false" customHeight="false" outlineLevel="0" collapsed="false">
      <c r="A143" s="7" t="s">
        <v>1304</v>
      </c>
      <c r="B143" s="14" t="s">
        <v>1305</v>
      </c>
      <c r="C143" s="14" t="s">
        <v>980</v>
      </c>
      <c r="D143" s="14" t="n">
        <v>2021</v>
      </c>
      <c r="E143" s="14" t="s">
        <v>1067</v>
      </c>
      <c r="F143" s="14" t="s">
        <v>309</v>
      </c>
      <c r="G143" s="14" t="s">
        <v>995</v>
      </c>
      <c r="H143" s="14" t="s">
        <v>96</v>
      </c>
      <c r="I143" s="14" t="s">
        <v>47</v>
      </c>
      <c r="J143" s="9" t="n">
        <v>4.5</v>
      </c>
      <c r="K143" s="22" t="n">
        <v>97.8</v>
      </c>
      <c r="L143" s="9" t="s">
        <v>21</v>
      </c>
      <c r="M143" s="9" t="s">
        <v>84</v>
      </c>
      <c r="N143" s="9" t="s">
        <v>84</v>
      </c>
      <c r="O143" s="14" t="s">
        <v>1005</v>
      </c>
      <c r="P143" s="14" t="s">
        <v>984</v>
      </c>
      <c r="Q143" s="14" t="s">
        <v>1006</v>
      </c>
    </row>
    <row r="144" customFormat="false" ht="15" hidden="false" customHeight="false" outlineLevel="0" collapsed="false">
      <c r="A144" s="10" t="s">
        <v>1306</v>
      </c>
      <c r="B144" s="15" t="s">
        <v>1307</v>
      </c>
      <c r="C144" s="15" t="s">
        <v>988</v>
      </c>
      <c r="D144" s="15" t="n">
        <v>2024</v>
      </c>
      <c r="E144" s="15" t="s">
        <v>1063</v>
      </c>
      <c r="F144" s="15" t="s">
        <v>312</v>
      </c>
      <c r="G144" s="15" t="s">
        <v>1125</v>
      </c>
      <c r="H144" s="15" t="s">
        <v>199</v>
      </c>
      <c r="I144" s="15" t="s">
        <v>50</v>
      </c>
      <c r="J144" s="11" t="n">
        <v>98.6</v>
      </c>
      <c r="K144" s="23" t="n">
        <v>71.6</v>
      </c>
      <c r="L144" s="11" t="n">
        <v>39</v>
      </c>
      <c r="M144" s="11" t="n">
        <v>18.1</v>
      </c>
      <c r="N144" s="11" t="s">
        <v>84</v>
      </c>
      <c r="O144" s="15" t="s">
        <v>1056</v>
      </c>
      <c r="P144" s="15" t="s">
        <v>990</v>
      </c>
      <c r="Q144" s="15" t="s">
        <v>985</v>
      </c>
    </row>
    <row r="145" customFormat="false" ht="23.85" hidden="false" customHeight="false" outlineLevel="0" collapsed="false">
      <c r="A145" s="7" t="s">
        <v>1308</v>
      </c>
      <c r="B145" s="14" t="s">
        <v>1309</v>
      </c>
      <c r="C145" s="14" t="s">
        <v>1017</v>
      </c>
      <c r="D145" s="14" t="n">
        <v>2022</v>
      </c>
      <c r="E145" s="14" t="s">
        <v>1063</v>
      </c>
      <c r="F145" s="14" t="s">
        <v>316</v>
      </c>
      <c r="G145" s="14" t="s">
        <v>1052</v>
      </c>
      <c r="H145" s="14" t="s">
        <v>177</v>
      </c>
      <c r="I145" s="14" t="s">
        <v>44</v>
      </c>
      <c r="J145" s="9" t="n">
        <v>98.2</v>
      </c>
      <c r="K145" s="22" t="n">
        <v>26.5</v>
      </c>
      <c r="L145" s="9" t="n">
        <v>272</v>
      </c>
      <c r="M145" s="9" t="n">
        <v>24.7</v>
      </c>
      <c r="N145" s="9" t="s">
        <v>84</v>
      </c>
      <c r="O145" s="14" t="s">
        <v>1041</v>
      </c>
      <c r="P145" s="14" t="s">
        <v>990</v>
      </c>
      <c r="Q145" s="14" t="s">
        <v>991</v>
      </c>
    </row>
    <row r="146" customFormat="false" ht="23.85" hidden="false" customHeight="false" outlineLevel="0" collapsed="false">
      <c r="A146" s="10" t="s">
        <v>1310</v>
      </c>
      <c r="B146" s="15" t="s">
        <v>1311</v>
      </c>
      <c r="C146" s="15" t="s">
        <v>1017</v>
      </c>
      <c r="D146" s="15" t="n">
        <v>2022</v>
      </c>
      <c r="E146" s="15" t="s">
        <v>125</v>
      </c>
      <c r="F146" s="15" t="s">
        <v>319</v>
      </c>
      <c r="G146" s="15" t="s">
        <v>1072</v>
      </c>
      <c r="H146" s="15" t="s">
        <v>96</v>
      </c>
      <c r="I146" s="15" t="s">
        <v>35</v>
      </c>
      <c r="J146" s="11" t="n">
        <v>34.1</v>
      </c>
      <c r="K146" s="23" t="n">
        <v>100</v>
      </c>
      <c r="L146" s="11" t="s">
        <v>21</v>
      </c>
      <c r="M146" s="11" t="s">
        <v>84</v>
      </c>
      <c r="N146" s="11" t="s">
        <v>84</v>
      </c>
      <c r="O146" s="15" t="s">
        <v>148</v>
      </c>
      <c r="P146" s="15" t="s">
        <v>990</v>
      </c>
      <c r="Q146" s="15" t="s">
        <v>1045</v>
      </c>
    </row>
    <row r="147" customFormat="false" ht="15" hidden="false" customHeight="false" outlineLevel="0" collapsed="false">
      <c r="A147" s="7" t="s">
        <v>1312</v>
      </c>
      <c r="B147" s="14" t="s">
        <v>1313</v>
      </c>
      <c r="C147" s="14" t="s">
        <v>980</v>
      </c>
      <c r="D147" s="14" t="n">
        <v>2020</v>
      </c>
      <c r="E147" s="14" t="s">
        <v>1000</v>
      </c>
      <c r="F147" s="14" t="s">
        <v>321</v>
      </c>
      <c r="G147" s="14" t="s">
        <v>1080</v>
      </c>
      <c r="H147" s="14" t="s">
        <v>239</v>
      </c>
      <c r="I147" s="14" t="s">
        <v>82</v>
      </c>
      <c r="J147" s="9" t="n">
        <v>126.5</v>
      </c>
      <c r="K147" s="22" t="n">
        <v>55.8</v>
      </c>
      <c r="L147" s="9" t="n">
        <v>100</v>
      </c>
      <c r="M147" s="9" t="n">
        <v>24.5</v>
      </c>
      <c r="N147" s="9" t="s">
        <v>84</v>
      </c>
      <c r="O147" s="14" t="s">
        <v>996</v>
      </c>
      <c r="P147" s="14" t="s">
        <v>990</v>
      </c>
      <c r="Q147" s="14" t="s">
        <v>1001</v>
      </c>
    </row>
    <row r="148" customFormat="false" ht="23.85" hidden="false" customHeight="false" outlineLevel="0" collapsed="false">
      <c r="A148" s="10" t="s">
        <v>1314</v>
      </c>
      <c r="B148" s="15" t="s">
        <v>1315</v>
      </c>
      <c r="C148" s="15" t="s">
        <v>988</v>
      </c>
      <c r="D148" s="15" t="n">
        <v>2024</v>
      </c>
      <c r="E148" s="15" t="s">
        <v>1025</v>
      </c>
      <c r="F148" s="15" t="s">
        <v>323</v>
      </c>
      <c r="G148" s="15" t="s">
        <v>1038</v>
      </c>
      <c r="H148" s="15" t="s">
        <v>272</v>
      </c>
      <c r="I148" s="15" t="s">
        <v>38</v>
      </c>
      <c r="J148" s="11" t="n">
        <v>2825.1</v>
      </c>
      <c r="K148" s="23" t="n">
        <v>100</v>
      </c>
      <c r="L148" s="11" t="s">
        <v>21</v>
      </c>
      <c r="M148" s="11" t="n">
        <v>20.8</v>
      </c>
      <c r="N148" s="11" t="n">
        <v>21.6</v>
      </c>
      <c r="O148" s="15" t="s">
        <v>996</v>
      </c>
      <c r="P148" s="15" t="s">
        <v>1014</v>
      </c>
      <c r="Q148" s="15" t="s">
        <v>1006</v>
      </c>
    </row>
    <row r="149" customFormat="false" ht="23.85" hidden="false" customHeight="false" outlineLevel="0" collapsed="false">
      <c r="A149" s="7" t="s">
        <v>1316</v>
      </c>
      <c r="B149" s="14" t="s">
        <v>1317</v>
      </c>
      <c r="C149" s="14" t="s">
        <v>988</v>
      </c>
      <c r="D149" s="14" t="n">
        <v>2025</v>
      </c>
      <c r="E149" s="14" t="s">
        <v>1063</v>
      </c>
      <c r="F149" s="14" t="s">
        <v>326</v>
      </c>
      <c r="G149" s="14" t="s">
        <v>1044</v>
      </c>
      <c r="H149" s="14" t="s">
        <v>199</v>
      </c>
      <c r="I149" s="14" t="s">
        <v>38</v>
      </c>
      <c r="J149" s="9" t="n">
        <v>106.1</v>
      </c>
      <c r="K149" s="22" t="n">
        <v>16.1</v>
      </c>
      <c r="L149" s="9" t="n">
        <v>553</v>
      </c>
      <c r="M149" s="9" t="n">
        <v>15.2</v>
      </c>
      <c r="N149" s="9" t="n">
        <v>24.1</v>
      </c>
      <c r="O149" s="14" t="s">
        <v>1041</v>
      </c>
      <c r="P149" s="14" t="s">
        <v>990</v>
      </c>
      <c r="Q149" s="14" t="s">
        <v>1034</v>
      </c>
    </row>
    <row r="150" customFormat="false" ht="23.85" hidden="false" customHeight="false" outlineLevel="0" collapsed="false">
      <c r="A150" s="10" t="s">
        <v>1318</v>
      </c>
      <c r="B150" s="15" t="s">
        <v>1319</v>
      </c>
      <c r="C150" s="15" t="s">
        <v>1037</v>
      </c>
      <c r="D150" s="15" t="n">
        <v>2022</v>
      </c>
      <c r="E150" s="15" t="s">
        <v>1075</v>
      </c>
      <c r="F150" s="15" t="s">
        <v>329</v>
      </c>
      <c r="G150" s="15" t="s">
        <v>982</v>
      </c>
      <c r="H150" s="15" t="s">
        <v>239</v>
      </c>
      <c r="I150" s="15" t="s">
        <v>47</v>
      </c>
      <c r="J150" s="11" t="n">
        <v>4.1</v>
      </c>
      <c r="K150" s="23" t="n">
        <v>100</v>
      </c>
      <c r="L150" s="11" t="s">
        <v>21</v>
      </c>
      <c r="M150" s="11" t="s">
        <v>84</v>
      </c>
      <c r="N150" s="11" t="s">
        <v>84</v>
      </c>
      <c r="O150" s="15" t="s">
        <v>996</v>
      </c>
      <c r="P150" s="15" t="s">
        <v>984</v>
      </c>
      <c r="Q150" s="15" t="s">
        <v>991</v>
      </c>
    </row>
    <row r="151" customFormat="false" ht="23.85" hidden="false" customHeight="false" outlineLevel="0" collapsed="false">
      <c r="A151" s="7" t="s">
        <v>1320</v>
      </c>
      <c r="B151" s="14" t="s">
        <v>1321</v>
      </c>
      <c r="C151" s="14" t="s">
        <v>988</v>
      </c>
      <c r="D151" s="14" t="n">
        <v>2023</v>
      </c>
      <c r="E151" s="14" t="s">
        <v>1063</v>
      </c>
      <c r="F151" s="14" t="s">
        <v>331</v>
      </c>
      <c r="G151" s="14" t="s">
        <v>1064</v>
      </c>
      <c r="H151" s="14" t="s">
        <v>199</v>
      </c>
      <c r="I151" s="14" t="s">
        <v>35</v>
      </c>
      <c r="J151" s="9" t="n">
        <v>190.5</v>
      </c>
      <c r="K151" s="22" t="n">
        <v>45.5</v>
      </c>
      <c r="L151" s="9" t="n">
        <v>228</v>
      </c>
      <c r="M151" s="9" t="n">
        <v>12.6</v>
      </c>
      <c r="N151" s="9" t="s">
        <v>84</v>
      </c>
      <c r="O151" s="14" t="s">
        <v>148</v>
      </c>
      <c r="P151" s="14" t="s">
        <v>1014</v>
      </c>
      <c r="Q151" s="14" t="s">
        <v>1001</v>
      </c>
    </row>
    <row r="152" customFormat="false" ht="23.85" hidden="false" customHeight="false" outlineLevel="0" collapsed="false">
      <c r="A152" s="10" t="s">
        <v>1322</v>
      </c>
      <c r="B152" s="15" t="s">
        <v>1323</v>
      </c>
      <c r="C152" s="15" t="s">
        <v>980</v>
      </c>
      <c r="D152" s="15" t="n">
        <v>2023</v>
      </c>
      <c r="E152" s="15" t="s">
        <v>1031</v>
      </c>
      <c r="F152" s="15" t="s">
        <v>333</v>
      </c>
      <c r="G152" s="15" t="s">
        <v>1032</v>
      </c>
      <c r="H152" s="15" t="s">
        <v>272</v>
      </c>
      <c r="I152" s="15" t="s">
        <v>47</v>
      </c>
      <c r="J152" s="11" t="n">
        <v>878</v>
      </c>
      <c r="K152" s="23" t="n">
        <v>55.1</v>
      </c>
      <c r="L152" s="11" t="n">
        <v>715</v>
      </c>
      <c r="M152" s="11" t="n">
        <v>3.9</v>
      </c>
      <c r="N152" s="11" t="n">
        <v>22.1</v>
      </c>
      <c r="O152" s="15" t="s">
        <v>1049</v>
      </c>
      <c r="P152" s="15" t="s">
        <v>990</v>
      </c>
      <c r="Q152" s="15" t="s">
        <v>997</v>
      </c>
    </row>
    <row r="153" customFormat="false" ht="23.85" hidden="false" customHeight="false" outlineLevel="0" collapsed="false">
      <c r="A153" s="7" t="s">
        <v>1324</v>
      </c>
      <c r="B153" s="14" t="s">
        <v>1325</v>
      </c>
      <c r="C153" s="14" t="s">
        <v>1017</v>
      </c>
      <c r="D153" s="14" t="n">
        <v>2022</v>
      </c>
      <c r="E153" s="14" t="s">
        <v>1067</v>
      </c>
      <c r="F153" s="14" t="s">
        <v>335</v>
      </c>
      <c r="G153" s="14" t="s">
        <v>1125</v>
      </c>
      <c r="H153" s="14" t="s">
        <v>272</v>
      </c>
      <c r="I153" s="14" t="s">
        <v>47</v>
      </c>
      <c r="J153" s="9" t="n">
        <v>11.2</v>
      </c>
      <c r="K153" s="22" t="n">
        <v>56.1</v>
      </c>
      <c r="L153" s="9" t="n">
        <v>9</v>
      </c>
      <c r="M153" s="9" t="s">
        <v>84</v>
      </c>
      <c r="N153" s="9" t="s">
        <v>84</v>
      </c>
      <c r="O153" s="14" t="s">
        <v>1049</v>
      </c>
      <c r="P153" s="14" t="s">
        <v>990</v>
      </c>
      <c r="Q153" s="14" t="s">
        <v>991</v>
      </c>
    </row>
    <row r="154" customFormat="false" ht="23.85" hidden="false" customHeight="false" outlineLevel="0" collapsed="false">
      <c r="A154" s="10" t="s">
        <v>1326</v>
      </c>
      <c r="B154" s="15" t="s">
        <v>1327</v>
      </c>
      <c r="C154" s="15" t="s">
        <v>1017</v>
      </c>
      <c r="D154" s="15" t="n">
        <v>2022</v>
      </c>
      <c r="E154" s="15" t="s">
        <v>1025</v>
      </c>
      <c r="F154" s="15" t="s">
        <v>337</v>
      </c>
      <c r="G154" s="15" t="s">
        <v>1150</v>
      </c>
      <c r="H154" s="15" t="s">
        <v>81</v>
      </c>
      <c r="I154" s="15" t="s">
        <v>50</v>
      </c>
      <c r="J154" s="11" t="n">
        <v>650.6</v>
      </c>
      <c r="K154" s="23" t="n">
        <v>100</v>
      </c>
      <c r="L154" s="11" t="s">
        <v>21</v>
      </c>
      <c r="M154" s="11" t="n">
        <v>7.5</v>
      </c>
      <c r="N154" s="11" t="n">
        <v>12.5</v>
      </c>
      <c r="O154" s="15" t="s">
        <v>983</v>
      </c>
      <c r="P154" s="15" t="s">
        <v>990</v>
      </c>
      <c r="Q154" s="15" t="s">
        <v>1034</v>
      </c>
    </row>
    <row r="155" customFormat="false" ht="23.85" hidden="false" customHeight="false" outlineLevel="0" collapsed="false">
      <c r="A155" s="7" t="s">
        <v>1328</v>
      </c>
      <c r="B155" s="14" t="s">
        <v>1329</v>
      </c>
      <c r="C155" s="14" t="s">
        <v>988</v>
      </c>
      <c r="D155" s="14" t="n">
        <v>2025</v>
      </c>
      <c r="E155" s="14" t="s">
        <v>1000</v>
      </c>
      <c r="F155" s="14" t="s">
        <v>340</v>
      </c>
      <c r="G155" s="14" t="s">
        <v>1080</v>
      </c>
      <c r="H155" s="14" t="s">
        <v>239</v>
      </c>
      <c r="I155" s="14" t="s">
        <v>38</v>
      </c>
      <c r="J155" s="9" t="n">
        <v>4.8</v>
      </c>
      <c r="K155" s="22" t="n">
        <v>9.3</v>
      </c>
      <c r="L155" s="9" t="n">
        <v>47</v>
      </c>
      <c r="M155" s="9" t="s">
        <v>84</v>
      </c>
      <c r="N155" s="9" t="s">
        <v>84</v>
      </c>
      <c r="O155" s="14" t="s">
        <v>996</v>
      </c>
      <c r="P155" s="14" t="s">
        <v>984</v>
      </c>
      <c r="Q155" s="14" t="s">
        <v>1045</v>
      </c>
    </row>
    <row r="156" customFormat="false" ht="23.85" hidden="false" customHeight="false" outlineLevel="0" collapsed="false">
      <c r="A156" s="10" t="s">
        <v>1330</v>
      </c>
      <c r="B156" s="15" t="s">
        <v>1331</v>
      </c>
      <c r="C156" s="15" t="s">
        <v>1037</v>
      </c>
      <c r="D156" s="15" t="n">
        <v>2024</v>
      </c>
      <c r="E156" s="15" t="s">
        <v>981</v>
      </c>
      <c r="F156" s="15" t="s">
        <v>342</v>
      </c>
      <c r="G156" s="15" t="s">
        <v>1009</v>
      </c>
      <c r="H156" s="15" t="s">
        <v>199</v>
      </c>
      <c r="I156" s="15" t="s">
        <v>50</v>
      </c>
      <c r="J156" s="11" t="n">
        <v>1101.9</v>
      </c>
      <c r="K156" s="23" t="n">
        <v>100</v>
      </c>
      <c r="L156" s="11" t="s">
        <v>21</v>
      </c>
      <c r="M156" s="11" t="n">
        <v>7.5</v>
      </c>
      <c r="N156" s="11" t="n">
        <v>36.3</v>
      </c>
      <c r="O156" s="15" t="s">
        <v>1019</v>
      </c>
      <c r="P156" s="15" t="s">
        <v>990</v>
      </c>
      <c r="Q156" s="15" t="s">
        <v>985</v>
      </c>
    </row>
    <row r="157" customFormat="false" ht="23.85" hidden="false" customHeight="false" outlineLevel="0" collapsed="false">
      <c r="A157" s="7" t="s">
        <v>1332</v>
      </c>
      <c r="B157" s="14" t="s">
        <v>1333</v>
      </c>
      <c r="C157" s="14" t="s">
        <v>980</v>
      </c>
      <c r="D157" s="14" t="n">
        <v>2022</v>
      </c>
      <c r="E157" s="14" t="s">
        <v>1025</v>
      </c>
      <c r="F157" s="14" t="s">
        <v>345</v>
      </c>
      <c r="G157" s="14" t="s">
        <v>1026</v>
      </c>
      <c r="H157" s="14" t="s">
        <v>96</v>
      </c>
      <c r="I157" s="14" t="s">
        <v>38</v>
      </c>
      <c r="J157" s="9" t="n">
        <v>2313</v>
      </c>
      <c r="K157" s="22" t="n">
        <v>100</v>
      </c>
      <c r="L157" s="9" t="s">
        <v>21</v>
      </c>
      <c r="M157" s="9" t="n">
        <v>5.8</v>
      </c>
      <c r="N157" s="9" t="n">
        <v>14.3</v>
      </c>
      <c r="O157" s="14" t="s">
        <v>1041</v>
      </c>
      <c r="P157" s="14" t="s">
        <v>990</v>
      </c>
      <c r="Q157" s="14" t="s">
        <v>1034</v>
      </c>
    </row>
    <row r="158" customFormat="false" ht="23.85" hidden="false" customHeight="false" outlineLevel="0" collapsed="false">
      <c r="A158" s="10" t="s">
        <v>1334</v>
      </c>
      <c r="B158" s="15" t="s">
        <v>1335</v>
      </c>
      <c r="C158" s="15" t="s">
        <v>980</v>
      </c>
      <c r="D158" s="15" t="n">
        <v>2021</v>
      </c>
      <c r="E158" s="15" t="s">
        <v>1031</v>
      </c>
      <c r="F158" s="15" t="s">
        <v>347</v>
      </c>
      <c r="G158" s="15" t="s">
        <v>1026</v>
      </c>
      <c r="H158" s="15" t="s">
        <v>199</v>
      </c>
      <c r="I158" s="15" t="s">
        <v>38</v>
      </c>
      <c r="J158" s="11" t="n">
        <v>126.7</v>
      </c>
      <c r="K158" s="23" t="n">
        <v>32.2</v>
      </c>
      <c r="L158" s="11" t="n">
        <v>267</v>
      </c>
      <c r="M158" s="11" t="n">
        <v>21.8</v>
      </c>
      <c r="N158" s="11" t="s">
        <v>84</v>
      </c>
      <c r="O158" s="15" t="s">
        <v>983</v>
      </c>
      <c r="P158" s="15" t="s">
        <v>1014</v>
      </c>
      <c r="Q158" s="15" t="s">
        <v>985</v>
      </c>
    </row>
    <row r="159" customFormat="false" ht="23.85" hidden="false" customHeight="false" outlineLevel="0" collapsed="false">
      <c r="A159" s="7" t="s">
        <v>1336</v>
      </c>
      <c r="B159" s="14" t="s">
        <v>1337</v>
      </c>
      <c r="C159" s="14" t="s">
        <v>988</v>
      </c>
      <c r="D159" s="14" t="n">
        <v>2023</v>
      </c>
      <c r="E159" s="14" t="s">
        <v>1025</v>
      </c>
      <c r="F159" s="14" t="s">
        <v>350</v>
      </c>
      <c r="G159" s="14" t="s">
        <v>1052</v>
      </c>
      <c r="H159" s="14" t="s">
        <v>81</v>
      </c>
      <c r="I159" s="14" t="s">
        <v>44</v>
      </c>
      <c r="J159" s="9" t="n">
        <v>162.2</v>
      </c>
      <c r="K159" s="22" t="n">
        <v>100</v>
      </c>
      <c r="L159" s="9" t="s">
        <v>21</v>
      </c>
      <c r="M159" s="9" t="n">
        <v>11.5</v>
      </c>
      <c r="N159" s="9" t="s">
        <v>84</v>
      </c>
      <c r="O159" s="14" t="s">
        <v>996</v>
      </c>
      <c r="P159" s="14" t="s">
        <v>990</v>
      </c>
      <c r="Q159" s="14" t="s">
        <v>1001</v>
      </c>
    </row>
    <row r="160" customFormat="false" ht="23.85" hidden="false" customHeight="false" outlineLevel="0" collapsed="false">
      <c r="A160" s="10" t="s">
        <v>1338</v>
      </c>
      <c r="B160" s="15" t="s">
        <v>1339</v>
      </c>
      <c r="C160" s="15" t="s">
        <v>1037</v>
      </c>
      <c r="D160" s="15" t="n">
        <v>2024</v>
      </c>
      <c r="E160" s="15" t="s">
        <v>1067</v>
      </c>
      <c r="F160" s="15" t="s">
        <v>353</v>
      </c>
      <c r="G160" s="15" t="s">
        <v>982</v>
      </c>
      <c r="H160" s="15" t="s">
        <v>96</v>
      </c>
      <c r="I160" s="15" t="s">
        <v>47</v>
      </c>
      <c r="J160" s="11" t="n">
        <v>29.3</v>
      </c>
      <c r="K160" s="23" t="n">
        <v>78</v>
      </c>
      <c r="L160" s="11" t="n">
        <v>8</v>
      </c>
      <c r="M160" s="11" t="s">
        <v>84</v>
      </c>
      <c r="N160" s="11" t="s">
        <v>84</v>
      </c>
      <c r="O160" s="15" t="s">
        <v>1019</v>
      </c>
      <c r="P160" s="15" t="s">
        <v>990</v>
      </c>
      <c r="Q160" s="15" t="s">
        <v>1045</v>
      </c>
    </row>
    <row r="161" customFormat="false" ht="23.85" hidden="false" customHeight="false" outlineLevel="0" collapsed="false">
      <c r="A161" s="7" t="s">
        <v>1340</v>
      </c>
      <c r="B161" s="14" t="s">
        <v>1341</v>
      </c>
      <c r="C161" s="14" t="s">
        <v>980</v>
      </c>
      <c r="D161" s="14" t="n">
        <v>2024</v>
      </c>
      <c r="E161" s="14" t="s">
        <v>1025</v>
      </c>
      <c r="F161" s="14" t="s">
        <v>356</v>
      </c>
      <c r="G161" s="14" t="s">
        <v>1052</v>
      </c>
      <c r="H161" s="14" t="s">
        <v>81</v>
      </c>
      <c r="I161" s="14" t="s">
        <v>38</v>
      </c>
      <c r="J161" s="9" t="n">
        <v>1204.4</v>
      </c>
      <c r="K161" s="22" t="n">
        <v>100</v>
      </c>
      <c r="L161" s="9" t="s">
        <v>21</v>
      </c>
      <c r="M161" s="9" t="n">
        <v>6.4</v>
      </c>
      <c r="N161" s="9" t="s">
        <v>84</v>
      </c>
      <c r="O161" s="14" t="s">
        <v>249</v>
      </c>
      <c r="P161" s="14" t="s">
        <v>990</v>
      </c>
      <c r="Q161" s="14" t="s">
        <v>1045</v>
      </c>
    </row>
    <row r="162" customFormat="false" ht="23.85" hidden="false" customHeight="false" outlineLevel="0" collapsed="false">
      <c r="A162" s="10" t="s">
        <v>1342</v>
      </c>
      <c r="B162" s="15" t="s">
        <v>1343</v>
      </c>
      <c r="C162" s="15" t="s">
        <v>1037</v>
      </c>
      <c r="D162" s="15" t="n">
        <v>2024</v>
      </c>
      <c r="E162" s="15" t="s">
        <v>1025</v>
      </c>
      <c r="F162" s="15" t="s">
        <v>359</v>
      </c>
      <c r="G162" s="15" t="s">
        <v>982</v>
      </c>
      <c r="H162" s="15" t="s">
        <v>96</v>
      </c>
      <c r="I162" s="15" t="s">
        <v>35</v>
      </c>
      <c r="J162" s="11" t="n">
        <v>1609.2</v>
      </c>
      <c r="K162" s="23" t="n">
        <v>100</v>
      </c>
      <c r="L162" s="11" t="s">
        <v>21</v>
      </c>
      <c r="M162" s="11" t="n">
        <v>15.3</v>
      </c>
      <c r="N162" s="11" t="s">
        <v>84</v>
      </c>
      <c r="O162" s="15" t="s">
        <v>249</v>
      </c>
      <c r="P162" s="15" t="s">
        <v>990</v>
      </c>
      <c r="Q162" s="15" t="s">
        <v>1001</v>
      </c>
    </row>
    <row r="163" customFormat="false" ht="23.85" hidden="false" customHeight="false" outlineLevel="0" collapsed="false">
      <c r="A163" s="7" t="s">
        <v>1344</v>
      </c>
      <c r="B163" s="14" t="s">
        <v>1345</v>
      </c>
      <c r="C163" s="14" t="s">
        <v>1017</v>
      </c>
      <c r="D163" s="14" t="n">
        <v>2023</v>
      </c>
      <c r="E163" s="14" t="s">
        <v>1063</v>
      </c>
      <c r="F163" s="14" t="s">
        <v>361</v>
      </c>
      <c r="G163" s="14" t="s">
        <v>1044</v>
      </c>
      <c r="H163" s="14" t="s">
        <v>96</v>
      </c>
      <c r="I163" s="14" t="s">
        <v>44</v>
      </c>
      <c r="J163" s="9" t="n">
        <v>36.5</v>
      </c>
      <c r="K163" s="22" t="n">
        <v>90.6</v>
      </c>
      <c r="L163" s="9" t="n">
        <v>4</v>
      </c>
      <c r="M163" s="9" t="s">
        <v>84</v>
      </c>
      <c r="N163" s="9" t="s">
        <v>84</v>
      </c>
      <c r="O163" s="14" t="s">
        <v>1019</v>
      </c>
      <c r="P163" s="14" t="s">
        <v>1014</v>
      </c>
      <c r="Q163" s="14" t="s">
        <v>1034</v>
      </c>
    </row>
    <row r="164" customFormat="false" ht="23.85" hidden="false" customHeight="false" outlineLevel="0" collapsed="false">
      <c r="A164" s="10" t="s">
        <v>1346</v>
      </c>
      <c r="B164" s="15" t="s">
        <v>1347</v>
      </c>
      <c r="C164" s="15" t="s">
        <v>1017</v>
      </c>
      <c r="D164" s="15" t="n">
        <v>2024</v>
      </c>
      <c r="E164" s="15" t="s">
        <v>125</v>
      </c>
      <c r="F164" s="15" t="s">
        <v>364</v>
      </c>
      <c r="G164" s="15" t="s">
        <v>1064</v>
      </c>
      <c r="H164" s="15" t="s">
        <v>272</v>
      </c>
      <c r="I164" s="15" t="s">
        <v>44</v>
      </c>
      <c r="J164" s="11" t="n">
        <v>2.3</v>
      </c>
      <c r="K164" s="23" t="n">
        <v>100</v>
      </c>
      <c r="L164" s="11" t="s">
        <v>21</v>
      </c>
      <c r="M164" s="11" t="s">
        <v>84</v>
      </c>
      <c r="N164" s="11" t="s">
        <v>84</v>
      </c>
      <c r="O164" s="15" t="s">
        <v>996</v>
      </c>
      <c r="P164" s="15" t="s">
        <v>984</v>
      </c>
      <c r="Q164" s="15" t="s">
        <v>1001</v>
      </c>
    </row>
    <row r="165" customFormat="false" ht="23.85" hidden="false" customHeight="false" outlineLevel="0" collapsed="false">
      <c r="A165" s="7" t="s">
        <v>1348</v>
      </c>
      <c r="B165" s="14" t="s">
        <v>1349</v>
      </c>
      <c r="C165" s="14" t="s">
        <v>1037</v>
      </c>
      <c r="D165" s="14" t="n">
        <v>2022</v>
      </c>
      <c r="E165" s="14" t="s">
        <v>1000</v>
      </c>
      <c r="F165" s="14" t="s">
        <v>369</v>
      </c>
      <c r="G165" s="14" t="s">
        <v>1080</v>
      </c>
      <c r="H165" s="14" t="s">
        <v>199</v>
      </c>
      <c r="I165" s="14" t="s">
        <v>47</v>
      </c>
      <c r="J165" s="9" t="n">
        <v>234.6</v>
      </c>
      <c r="K165" s="22" t="n">
        <v>37.8</v>
      </c>
      <c r="L165" s="9" t="n">
        <v>386</v>
      </c>
      <c r="M165" s="9" t="n">
        <v>24.7</v>
      </c>
      <c r="N165" s="9" t="n">
        <v>42.3</v>
      </c>
      <c r="O165" s="14" t="s">
        <v>148</v>
      </c>
      <c r="P165" s="14" t="s">
        <v>990</v>
      </c>
      <c r="Q165" s="14" t="s">
        <v>1006</v>
      </c>
    </row>
    <row r="166" customFormat="false" ht="23.85" hidden="false" customHeight="false" outlineLevel="0" collapsed="false">
      <c r="A166" s="10" t="s">
        <v>1350</v>
      </c>
      <c r="B166" s="15" t="s">
        <v>1351</v>
      </c>
      <c r="C166" s="15" t="s">
        <v>988</v>
      </c>
      <c r="D166" s="15" t="n">
        <v>2022</v>
      </c>
      <c r="E166" s="15" t="s">
        <v>1063</v>
      </c>
      <c r="F166" s="15" t="s">
        <v>371</v>
      </c>
      <c r="G166" s="15" t="s">
        <v>1044</v>
      </c>
      <c r="H166" s="15" t="s">
        <v>199</v>
      </c>
      <c r="I166" s="15" t="s">
        <v>38</v>
      </c>
      <c r="J166" s="11" t="n">
        <v>166.9</v>
      </c>
      <c r="K166" s="23" t="n">
        <v>18.7</v>
      </c>
      <c r="L166" s="11" t="n">
        <v>726</v>
      </c>
      <c r="M166" s="11" t="n">
        <v>13.1</v>
      </c>
      <c r="N166" s="11" t="n">
        <v>29.9</v>
      </c>
      <c r="O166" s="15" t="s">
        <v>1089</v>
      </c>
      <c r="P166" s="15" t="s">
        <v>984</v>
      </c>
      <c r="Q166" s="15" t="s">
        <v>1045</v>
      </c>
    </row>
    <row r="167" customFormat="false" ht="23.85" hidden="false" customHeight="false" outlineLevel="0" collapsed="false">
      <c r="A167" s="7" t="s">
        <v>1352</v>
      </c>
      <c r="B167" s="14" t="s">
        <v>1353</v>
      </c>
      <c r="C167" s="14" t="s">
        <v>1037</v>
      </c>
      <c r="D167" s="14" t="n">
        <v>2021</v>
      </c>
      <c r="E167" s="14" t="s">
        <v>1025</v>
      </c>
      <c r="F167" s="14" t="s">
        <v>374</v>
      </c>
      <c r="G167" s="14" t="s">
        <v>1072</v>
      </c>
      <c r="H167" s="14" t="s">
        <v>81</v>
      </c>
      <c r="I167" s="14" t="s">
        <v>38</v>
      </c>
      <c r="J167" s="9" t="n">
        <v>1195.9</v>
      </c>
      <c r="K167" s="22" t="n">
        <v>100</v>
      </c>
      <c r="L167" s="9" t="s">
        <v>21</v>
      </c>
      <c r="M167" s="9" t="n">
        <v>11</v>
      </c>
      <c r="N167" s="9" t="n">
        <v>25.2</v>
      </c>
      <c r="O167" s="14" t="s">
        <v>1010</v>
      </c>
      <c r="P167" s="14" t="s">
        <v>984</v>
      </c>
      <c r="Q167" s="14" t="s">
        <v>1006</v>
      </c>
    </row>
    <row r="168" customFormat="false" ht="23.85" hidden="false" customHeight="false" outlineLevel="0" collapsed="false">
      <c r="A168" s="10" t="s">
        <v>1354</v>
      </c>
      <c r="B168" s="15" t="s">
        <v>1355</v>
      </c>
      <c r="C168" s="15" t="s">
        <v>980</v>
      </c>
      <c r="D168" s="15" t="n">
        <v>2023</v>
      </c>
      <c r="E168" s="15" t="s">
        <v>116</v>
      </c>
      <c r="F168" s="15" t="s">
        <v>376</v>
      </c>
      <c r="G168" s="15" t="s">
        <v>995</v>
      </c>
      <c r="H168" s="15" t="s">
        <v>199</v>
      </c>
      <c r="I168" s="15" t="s">
        <v>35</v>
      </c>
      <c r="J168" s="11" t="n">
        <v>2085.6</v>
      </c>
      <c r="K168" s="23" t="n">
        <v>100</v>
      </c>
      <c r="L168" s="11" t="s">
        <v>21</v>
      </c>
      <c r="M168" s="11" t="n">
        <v>13.3</v>
      </c>
      <c r="N168" s="11" t="n">
        <v>26.9</v>
      </c>
      <c r="O168" s="15" t="s">
        <v>1010</v>
      </c>
      <c r="P168" s="15" t="s">
        <v>990</v>
      </c>
      <c r="Q168" s="15" t="s">
        <v>1045</v>
      </c>
    </row>
    <row r="169" customFormat="false" ht="15" hidden="false" customHeight="false" outlineLevel="0" collapsed="false">
      <c r="A169" s="7" t="s">
        <v>1356</v>
      </c>
      <c r="B169" s="14" t="s">
        <v>1357</v>
      </c>
      <c r="C169" s="14" t="s">
        <v>988</v>
      </c>
      <c r="D169" s="14" t="n">
        <v>2023</v>
      </c>
      <c r="E169" s="14" t="s">
        <v>1022</v>
      </c>
      <c r="F169" s="14" t="s">
        <v>378</v>
      </c>
      <c r="G169" s="14" t="s">
        <v>1032</v>
      </c>
      <c r="H169" s="14" t="s">
        <v>81</v>
      </c>
      <c r="I169" s="14" t="s">
        <v>50</v>
      </c>
      <c r="J169" s="9" t="n">
        <v>120.3</v>
      </c>
      <c r="K169" s="22" t="n">
        <v>100</v>
      </c>
      <c r="L169" s="9" t="s">
        <v>21</v>
      </c>
      <c r="M169" s="9" t="n">
        <v>7.5</v>
      </c>
      <c r="N169" s="9" t="n">
        <v>17.7</v>
      </c>
      <c r="O169" s="14" t="s">
        <v>1005</v>
      </c>
      <c r="P169" s="14" t="s">
        <v>1014</v>
      </c>
      <c r="Q169" s="14" t="s">
        <v>985</v>
      </c>
    </row>
    <row r="170" customFormat="false" ht="23.85" hidden="false" customHeight="false" outlineLevel="0" collapsed="false">
      <c r="A170" s="10" t="s">
        <v>1358</v>
      </c>
      <c r="B170" s="15" t="s">
        <v>1359</v>
      </c>
      <c r="C170" s="15" t="s">
        <v>988</v>
      </c>
      <c r="D170" s="15" t="n">
        <v>2024</v>
      </c>
      <c r="E170" s="15" t="s">
        <v>1025</v>
      </c>
      <c r="F170" s="15" t="s">
        <v>380</v>
      </c>
      <c r="G170" s="15" t="s">
        <v>1072</v>
      </c>
      <c r="H170" s="15" t="s">
        <v>272</v>
      </c>
      <c r="I170" s="15" t="s">
        <v>50</v>
      </c>
      <c r="J170" s="11" t="n">
        <v>2299.7</v>
      </c>
      <c r="K170" s="23" t="n">
        <v>100</v>
      </c>
      <c r="L170" s="11" t="s">
        <v>21</v>
      </c>
      <c r="M170" s="11" t="n">
        <v>13.7</v>
      </c>
      <c r="N170" s="11" t="n">
        <v>37.2</v>
      </c>
      <c r="O170" s="15" t="s">
        <v>1019</v>
      </c>
      <c r="P170" s="15" t="s">
        <v>984</v>
      </c>
      <c r="Q170" s="15" t="s">
        <v>1034</v>
      </c>
    </row>
    <row r="171" customFormat="false" ht="15" hidden="false" customHeight="false" outlineLevel="0" collapsed="false">
      <c r="A171" s="7" t="s">
        <v>1360</v>
      </c>
      <c r="B171" s="14" t="s">
        <v>1361</v>
      </c>
      <c r="C171" s="14" t="s">
        <v>1017</v>
      </c>
      <c r="D171" s="14" t="n">
        <v>2024</v>
      </c>
      <c r="E171" s="14" t="s">
        <v>1067</v>
      </c>
      <c r="F171" s="14" t="s">
        <v>383</v>
      </c>
      <c r="G171" s="14" t="s">
        <v>1080</v>
      </c>
      <c r="H171" s="14" t="s">
        <v>81</v>
      </c>
      <c r="I171" s="14" t="s">
        <v>82</v>
      </c>
      <c r="J171" s="9" t="n">
        <v>28</v>
      </c>
      <c r="K171" s="22" t="n">
        <v>38.9</v>
      </c>
      <c r="L171" s="9" t="n">
        <v>44</v>
      </c>
      <c r="M171" s="9" t="s">
        <v>84</v>
      </c>
      <c r="N171" s="9" t="s">
        <v>84</v>
      </c>
      <c r="O171" s="14" t="s">
        <v>1089</v>
      </c>
      <c r="P171" s="14" t="s">
        <v>990</v>
      </c>
      <c r="Q171" s="14" t="s">
        <v>1045</v>
      </c>
    </row>
    <row r="172" customFormat="false" ht="23.85" hidden="false" customHeight="false" outlineLevel="0" collapsed="false">
      <c r="A172" s="10" t="s">
        <v>1362</v>
      </c>
      <c r="B172" s="15" t="s">
        <v>1363</v>
      </c>
      <c r="C172" s="15" t="s">
        <v>980</v>
      </c>
      <c r="D172" s="15" t="n">
        <v>2023</v>
      </c>
      <c r="E172" s="15" t="s">
        <v>1025</v>
      </c>
      <c r="F172" s="15" t="s">
        <v>385</v>
      </c>
      <c r="G172" s="15" t="s">
        <v>1080</v>
      </c>
      <c r="H172" s="15" t="s">
        <v>81</v>
      </c>
      <c r="I172" s="15" t="s">
        <v>44</v>
      </c>
      <c r="J172" s="11" t="n">
        <v>904.7</v>
      </c>
      <c r="K172" s="23" t="n">
        <v>100</v>
      </c>
      <c r="L172" s="11" t="s">
        <v>21</v>
      </c>
      <c r="M172" s="11" t="n">
        <v>5.2</v>
      </c>
      <c r="N172" s="11" t="n">
        <v>41.7</v>
      </c>
      <c r="O172" s="15" t="s">
        <v>983</v>
      </c>
      <c r="P172" s="15" t="s">
        <v>1014</v>
      </c>
      <c r="Q172" s="15" t="s">
        <v>991</v>
      </c>
    </row>
    <row r="173" customFormat="false" ht="23.85" hidden="false" customHeight="false" outlineLevel="0" collapsed="false">
      <c r="A173" s="7" t="s">
        <v>1364</v>
      </c>
      <c r="B173" s="14" t="s">
        <v>1036</v>
      </c>
      <c r="C173" s="14" t="s">
        <v>1037</v>
      </c>
      <c r="D173" s="14" t="n">
        <v>2022</v>
      </c>
      <c r="E173" s="14" t="s">
        <v>981</v>
      </c>
      <c r="F173" s="14" t="s">
        <v>387</v>
      </c>
      <c r="G173" s="14" t="s">
        <v>1026</v>
      </c>
      <c r="H173" s="14" t="s">
        <v>96</v>
      </c>
      <c r="I173" s="14" t="s">
        <v>38</v>
      </c>
      <c r="J173" s="9" t="n">
        <v>228.5</v>
      </c>
      <c r="K173" s="22" t="n">
        <v>100</v>
      </c>
      <c r="L173" s="9" t="s">
        <v>21</v>
      </c>
      <c r="M173" s="9" t="n">
        <v>5.5</v>
      </c>
      <c r="N173" s="9" t="n">
        <v>42</v>
      </c>
      <c r="O173" s="14" t="s">
        <v>1005</v>
      </c>
      <c r="P173" s="14" t="s">
        <v>990</v>
      </c>
      <c r="Q173" s="14" t="s">
        <v>1001</v>
      </c>
    </row>
    <row r="174" customFormat="false" ht="23.85" hidden="false" customHeight="false" outlineLevel="0" collapsed="false">
      <c r="A174" s="10" t="s">
        <v>1365</v>
      </c>
      <c r="B174" s="15" t="s">
        <v>1366</v>
      </c>
      <c r="C174" s="15" t="s">
        <v>1017</v>
      </c>
      <c r="D174" s="15" t="n">
        <v>2023</v>
      </c>
      <c r="E174" s="15" t="s">
        <v>134</v>
      </c>
      <c r="F174" s="15" t="s">
        <v>389</v>
      </c>
      <c r="G174" s="15" t="s">
        <v>1032</v>
      </c>
      <c r="H174" s="15" t="s">
        <v>177</v>
      </c>
      <c r="I174" s="15" t="s">
        <v>82</v>
      </c>
      <c r="J174" s="11" t="n">
        <v>1347.1</v>
      </c>
      <c r="K174" s="23" t="n">
        <v>22.3</v>
      </c>
      <c r="L174" s="11" t="n">
        <v>4694</v>
      </c>
      <c r="M174" s="11" t="n">
        <v>22.7</v>
      </c>
      <c r="N174" s="11" t="n">
        <v>43.2</v>
      </c>
      <c r="O174" s="15" t="s">
        <v>983</v>
      </c>
      <c r="P174" s="15" t="s">
        <v>990</v>
      </c>
      <c r="Q174" s="15" t="s">
        <v>1034</v>
      </c>
    </row>
    <row r="175" customFormat="false" ht="23.85" hidden="false" customHeight="false" outlineLevel="0" collapsed="false">
      <c r="A175" s="7" t="s">
        <v>1367</v>
      </c>
      <c r="B175" s="14" t="s">
        <v>1368</v>
      </c>
      <c r="C175" s="14" t="s">
        <v>980</v>
      </c>
      <c r="D175" s="14" t="n">
        <v>2021</v>
      </c>
      <c r="E175" s="14" t="s">
        <v>1063</v>
      </c>
      <c r="F175" s="14" t="s">
        <v>175</v>
      </c>
      <c r="G175" s="14" t="s">
        <v>995</v>
      </c>
      <c r="H175" s="14" t="s">
        <v>239</v>
      </c>
      <c r="I175" s="14" t="s">
        <v>44</v>
      </c>
      <c r="J175" s="9" t="n">
        <v>164.8</v>
      </c>
      <c r="K175" s="22" t="n">
        <v>79.7</v>
      </c>
      <c r="L175" s="9" t="n">
        <v>42</v>
      </c>
      <c r="M175" s="9" t="n">
        <v>10.8</v>
      </c>
      <c r="N175" s="9" t="n">
        <v>28.3</v>
      </c>
      <c r="O175" s="14" t="s">
        <v>1013</v>
      </c>
      <c r="P175" s="14" t="s">
        <v>990</v>
      </c>
      <c r="Q175" s="14" t="s">
        <v>985</v>
      </c>
    </row>
    <row r="176" customFormat="false" ht="23.85" hidden="false" customHeight="false" outlineLevel="0" collapsed="false">
      <c r="A176" s="10" t="s">
        <v>1369</v>
      </c>
      <c r="B176" s="15" t="s">
        <v>1370</v>
      </c>
      <c r="C176" s="15" t="s">
        <v>980</v>
      </c>
      <c r="D176" s="15" t="n">
        <v>2022</v>
      </c>
      <c r="E176" s="15" t="s">
        <v>1025</v>
      </c>
      <c r="F176" s="15" t="s">
        <v>185</v>
      </c>
      <c r="G176" s="15" t="s">
        <v>1125</v>
      </c>
      <c r="H176" s="15" t="s">
        <v>177</v>
      </c>
      <c r="I176" s="15" t="s">
        <v>35</v>
      </c>
      <c r="J176" s="11" t="n">
        <v>1965.7</v>
      </c>
      <c r="K176" s="23" t="n">
        <v>100</v>
      </c>
      <c r="L176" s="11" t="s">
        <v>21</v>
      </c>
      <c r="M176" s="11" t="n">
        <v>18.4</v>
      </c>
      <c r="N176" s="11" t="s">
        <v>84</v>
      </c>
      <c r="O176" s="15" t="s">
        <v>1033</v>
      </c>
      <c r="P176" s="15" t="s">
        <v>984</v>
      </c>
      <c r="Q176" s="15" t="s">
        <v>985</v>
      </c>
    </row>
    <row r="177" customFormat="false" ht="23.85" hidden="false" customHeight="false" outlineLevel="0" collapsed="false">
      <c r="A177" s="7" t="s">
        <v>1371</v>
      </c>
      <c r="B177" s="14" t="s">
        <v>1372</v>
      </c>
      <c r="C177" s="14" t="s">
        <v>1017</v>
      </c>
      <c r="D177" s="14" t="n">
        <v>2024</v>
      </c>
      <c r="E177" s="14" t="s">
        <v>1067</v>
      </c>
      <c r="F177" s="14" t="s">
        <v>192</v>
      </c>
      <c r="G177" s="14" t="s">
        <v>1004</v>
      </c>
      <c r="H177" s="14" t="s">
        <v>199</v>
      </c>
      <c r="I177" s="14" t="s">
        <v>44</v>
      </c>
      <c r="J177" s="9" t="n">
        <v>1.6</v>
      </c>
      <c r="K177" s="22" t="n">
        <v>41.2</v>
      </c>
      <c r="L177" s="9" t="n">
        <v>2</v>
      </c>
      <c r="M177" s="9" t="s">
        <v>84</v>
      </c>
      <c r="N177" s="9" t="s">
        <v>84</v>
      </c>
      <c r="O177" s="14" t="s">
        <v>1019</v>
      </c>
      <c r="P177" s="14" t="s">
        <v>984</v>
      </c>
      <c r="Q177" s="14" t="s">
        <v>997</v>
      </c>
    </row>
    <row r="178" customFormat="false" ht="23.85" hidden="false" customHeight="false" outlineLevel="0" collapsed="false">
      <c r="A178" s="10" t="s">
        <v>1373</v>
      </c>
      <c r="B178" s="15" t="s">
        <v>1374</v>
      </c>
      <c r="C178" s="15" t="s">
        <v>1037</v>
      </c>
      <c r="D178" s="15" t="n">
        <v>2022</v>
      </c>
      <c r="E178" s="15" t="s">
        <v>1022</v>
      </c>
      <c r="F178" s="15" t="s">
        <v>197</v>
      </c>
      <c r="G178" s="15" t="s">
        <v>1009</v>
      </c>
      <c r="H178" s="15" t="s">
        <v>96</v>
      </c>
      <c r="I178" s="15" t="s">
        <v>44</v>
      </c>
      <c r="J178" s="11" t="n">
        <v>2831.6</v>
      </c>
      <c r="K178" s="23" t="n">
        <v>100</v>
      </c>
      <c r="L178" s="11" t="s">
        <v>21</v>
      </c>
      <c r="M178" s="11" t="n">
        <v>18.8</v>
      </c>
      <c r="N178" s="11" t="n">
        <v>28.1</v>
      </c>
      <c r="O178" s="15" t="s">
        <v>249</v>
      </c>
      <c r="P178" s="15" t="s">
        <v>990</v>
      </c>
      <c r="Q178" s="15" t="s">
        <v>985</v>
      </c>
    </row>
    <row r="179" customFormat="false" ht="23.85" hidden="false" customHeight="false" outlineLevel="0" collapsed="false">
      <c r="A179" s="7" t="s">
        <v>1375</v>
      </c>
      <c r="B179" s="14" t="s">
        <v>1376</v>
      </c>
      <c r="C179" s="14" t="s">
        <v>980</v>
      </c>
      <c r="D179" s="14" t="n">
        <v>2024</v>
      </c>
      <c r="E179" s="14" t="s">
        <v>1067</v>
      </c>
      <c r="F179" s="14" t="s">
        <v>205</v>
      </c>
      <c r="G179" s="14" t="s">
        <v>1052</v>
      </c>
      <c r="H179" s="14" t="s">
        <v>96</v>
      </c>
      <c r="I179" s="14" t="s">
        <v>50</v>
      </c>
      <c r="J179" s="9" t="n">
        <v>24.2</v>
      </c>
      <c r="K179" s="22" t="n">
        <v>79</v>
      </c>
      <c r="L179" s="9" t="n">
        <v>6</v>
      </c>
      <c r="M179" s="9" t="s">
        <v>84</v>
      </c>
      <c r="N179" s="9" t="s">
        <v>84</v>
      </c>
      <c r="O179" s="14" t="s">
        <v>1019</v>
      </c>
      <c r="P179" s="14" t="s">
        <v>984</v>
      </c>
      <c r="Q179" s="14" t="s">
        <v>985</v>
      </c>
    </row>
    <row r="180" customFormat="false" ht="23.85" hidden="false" customHeight="false" outlineLevel="0" collapsed="false">
      <c r="A180" s="10" t="s">
        <v>1377</v>
      </c>
      <c r="B180" s="15" t="s">
        <v>1378</v>
      </c>
      <c r="C180" s="15" t="s">
        <v>1017</v>
      </c>
      <c r="D180" s="15" t="n">
        <v>2022</v>
      </c>
      <c r="E180" s="15" t="s">
        <v>125</v>
      </c>
      <c r="F180" s="15" t="s">
        <v>210</v>
      </c>
      <c r="G180" s="15" t="s">
        <v>995</v>
      </c>
      <c r="H180" s="15" t="s">
        <v>96</v>
      </c>
      <c r="I180" s="15" t="s">
        <v>35</v>
      </c>
      <c r="J180" s="11" t="n">
        <v>99.9</v>
      </c>
      <c r="K180" s="23" t="n">
        <v>100</v>
      </c>
      <c r="L180" s="11" t="s">
        <v>21</v>
      </c>
      <c r="M180" s="11" t="n">
        <v>17.6</v>
      </c>
      <c r="N180" s="11" t="s">
        <v>84</v>
      </c>
      <c r="O180" s="15" t="s">
        <v>1053</v>
      </c>
      <c r="P180" s="15" t="s">
        <v>990</v>
      </c>
      <c r="Q180" s="15" t="s">
        <v>1006</v>
      </c>
    </row>
    <row r="181" customFormat="false" ht="23.85" hidden="false" customHeight="false" outlineLevel="0" collapsed="false">
      <c r="A181" s="7" t="s">
        <v>1379</v>
      </c>
      <c r="B181" s="14" t="s">
        <v>1380</v>
      </c>
      <c r="C181" s="14" t="s">
        <v>1017</v>
      </c>
      <c r="D181" s="14" t="n">
        <v>2025</v>
      </c>
      <c r="E181" s="14" t="s">
        <v>981</v>
      </c>
      <c r="F181" s="14" t="s">
        <v>216</v>
      </c>
      <c r="G181" s="14" t="s">
        <v>982</v>
      </c>
      <c r="H181" s="14" t="s">
        <v>272</v>
      </c>
      <c r="I181" s="14" t="s">
        <v>47</v>
      </c>
      <c r="J181" s="9" t="n">
        <v>176.6</v>
      </c>
      <c r="K181" s="22" t="n">
        <v>100</v>
      </c>
      <c r="L181" s="9" t="s">
        <v>21</v>
      </c>
      <c r="M181" s="9" t="n">
        <v>4.1</v>
      </c>
      <c r="N181" s="9" t="s">
        <v>84</v>
      </c>
      <c r="O181" s="14" t="s">
        <v>1010</v>
      </c>
      <c r="P181" s="14" t="s">
        <v>990</v>
      </c>
      <c r="Q181" s="14" t="s">
        <v>985</v>
      </c>
    </row>
    <row r="182" customFormat="false" ht="23.85" hidden="false" customHeight="false" outlineLevel="0" collapsed="false">
      <c r="A182" s="10" t="s">
        <v>1381</v>
      </c>
      <c r="B182" s="15" t="s">
        <v>1382</v>
      </c>
      <c r="C182" s="15" t="s">
        <v>1037</v>
      </c>
      <c r="D182" s="15" t="n">
        <v>2021</v>
      </c>
      <c r="E182" s="15" t="s">
        <v>1063</v>
      </c>
      <c r="F182" s="15" t="s">
        <v>221</v>
      </c>
      <c r="G182" s="15" t="s">
        <v>1048</v>
      </c>
      <c r="H182" s="15" t="s">
        <v>177</v>
      </c>
      <c r="I182" s="15" t="s">
        <v>38</v>
      </c>
      <c r="J182" s="11" t="n">
        <v>130.6</v>
      </c>
      <c r="K182" s="23" t="n">
        <v>86.8</v>
      </c>
      <c r="L182" s="11" t="n">
        <v>20</v>
      </c>
      <c r="M182" s="11" t="n">
        <v>12.7</v>
      </c>
      <c r="N182" s="11" t="n">
        <v>14.6</v>
      </c>
      <c r="O182" s="15" t="s">
        <v>1049</v>
      </c>
      <c r="P182" s="15" t="s">
        <v>1014</v>
      </c>
      <c r="Q182" s="15" t="s">
        <v>1006</v>
      </c>
    </row>
    <row r="183" customFormat="false" ht="15" hidden="false" customHeight="false" outlineLevel="0" collapsed="false">
      <c r="A183" s="7" t="s">
        <v>1383</v>
      </c>
      <c r="B183" s="14" t="s">
        <v>1384</v>
      </c>
      <c r="C183" s="14" t="s">
        <v>1017</v>
      </c>
      <c r="D183" s="14" t="n">
        <v>2024</v>
      </c>
      <c r="E183" s="14" t="s">
        <v>134</v>
      </c>
      <c r="F183" s="14" t="s">
        <v>226</v>
      </c>
      <c r="G183" s="14" t="s">
        <v>1125</v>
      </c>
      <c r="H183" s="14" t="s">
        <v>239</v>
      </c>
      <c r="I183" s="14" t="s">
        <v>50</v>
      </c>
      <c r="J183" s="9" t="n">
        <v>152.1</v>
      </c>
      <c r="K183" s="22" t="n">
        <v>42.5</v>
      </c>
      <c r="L183" s="9" t="n">
        <v>206</v>
      </c>
      <c r="M183" s="9" t="n">
        <v>21.4</v>
      </c>
      <c r="N183" s="9" t="s">
        <v>84</v>
      </c>
      <c r="O183" s="14" t="s">
        <v>1033</v>
      </c>
      <c r="P183" s="14" t="s">
        <v>990</v>
      </c>
      <c r="Q183" s="14" t="s">
        <v>1001</v>
      </c>
    </row>
    <row r="184" customFormat="false" ht="23.85" hidden="false" customHeight="false" outlineLevel="0" collapsed="false">
      <c r="A184" s="10" t="s">
        <v>1385</v>
      </c>
      <c r="B184" s="15" t="s">
        <v>1386</v>
      </c>
      <c r="C184" s="15" t="s">
        <v>980</v>
      </c>
      <c r="D184" s="15" t="n">
        <v>2022</v>
      </c>
      <c r="E184" s="15" t="s">
        <v>1022</v>
      </c>
      <c r="F184" s="15" t="s">
        <v>231</v>
      </c>
      <c r="G184" s="15" t="s">
        <v>1100</v>
      </c>
      <c r="H184" s="15" t="s">
        <v>239</v>
      </c>
      <c r="I184" s="15" t="s">
        <v>44</v>
      </c>
      <c r="J184" s="11" t="n">
        <v>525.7</v>
      </c>
      <c r="K184" s="23" t="n">
        <v>100</v>
      </c>
      <c r="L184" s="11" t="s">
        <v>21</v>
      </c>
      <c r="M184" s="11" t="n">
        <v>4.4</v>
      </c>
      <c r="N184" s="11" t="n">
        <v>41.8</v>
      </c>
      <c r="O184" s="15" t="s">
        <v>983</v>
      </c>
      <c r="P184" s="15" t="s">
        <v>984</v>
      </c>
      <c r="Q184" s="15" t="s">
        <v>985</v>
      </c>
    </row>
    <row r="185" customFormat="false" ht="15" hidden="false" customHeight="false" outlineLevel="0" collapsed="false">
      <c r="A185" s="7" t="s">
        <v>1387</v>
      </c>
      <c r="B185" s="14" t="s">
        <v>1388</v>
      </c>
      <c r="C185" s="14" t="s">
        <v>988</v>
      </c>
      <c r="D185" s="14" t="n">
        <v>2025</v>
      </c>
      <c r="E185" s="14" t="s">
        <v>125</v>
      </c>
      <c r="F185" s="14" t="s">
        <v>237</v>
      </c>
      <c r="G185" s="14" t="s">
        <v>1038</v>
      </c>
      <c r="H185" s="14" t="s">
        <v>272</v>
      </c>
      <c r="I185" s="14" t="s">
        <v>50</v>
      </c>
      <c r="J185" s="9" t="n">
        <v>2.5</v>
      </c>
      <c r="K185" s="22" t="n">
        <v>100</v>
      </c>
      <c r="L185" s="9" t="s">
        <v>21</v>
      </c>
      <c r="M185" s="9" t="s">
        <v>84</v>
      </c>
      <c r="N185" s="9" t="s">
        <v>84</v>
      </c>
      <c r="O185" s="14" t="s">
        <v>996</v>
      </c>
      <c r="P185" s="14" t="s">
        <v>984</v>
      </c>
      <c r="Q185" s="14" t="s">
        <v>1034</v>
      </c>
    </row>
    <row r="186" customFormat="false" ht="23.85" hidden="false" customHeight="false" outlineLevel="0" collapsed="false">
      <c r="A186" s="10" t="s">
        <v>1389</v>
      </c>
      <c r="B186" s="15" t="s">
        <v>1390</v>
      </c>
      <c r="C186" s="15" t="s">
        <v>980</v>
      </c>
      <c r="D186" s="15" t="n">
        <v>2023</v>
      </c>
      <c r="E186" s="15" t="s">
        <v>981</v>
      </c>
      <c r="F186" s="15" t="s">
        <v>241</v>
      </c>
      <c r="G186" s="15" t="s">
        <v>1048</v>
      </c>
      <c r="H186" s="15" t="s">
        <v>81</v>
      </c>
      <c r="I186" s="15" t="s">
        <v>47</v>
      </c>
      <c r="J186" s="11" t="n">
        <v>251</v>
      </c>
      <c r="K186" s="23" t="n">
        <v>100</v>
      </c>
      <c r="L186" s="11" t="s">
        <v>21</v>
      </c>
      <c r="M186" s="11" t="n">
        <v>9.6</v>
      </c>
      <c r="N186" s="11" t="n">
        <v>30</v>
      </c>
      <c r="O186" s="15" t="s">
        <v>1013</v>
      </c>
      <c r="P186" s="15" t="s">
        <v>990</v>
      </c>
      <c r="Q186" s="15" t="s">
        <v>997</v>
      </c>
    </row>
    <row r="187" customFormat="false" ht="15" hidden="false" customHeight="false" outlineLevel="0" collapsed="false">
      <c r="A187" s="7" t="s">
        <v>1391</v>
      </c>
      <c r="B187" s="14" t="s">
        <v>1392</v>
      </c>
      <c r="C187" s="14" t="s">
        <v>1037</v>
      </c>
      <c r="D187" s="14" t="n">
        <v>2022</v>
      </c>
      <c r="E187" s="14" t="s">
        <v>116</v>
      </c>
      <c r="F187" s="14" t="s">
        <v>244</v>
      </c>
      <c r="G187" s="14" t="s">
        <v>1064</v>
      </c>
      <c r="H187" s="14" t="s">
        <v>81</v>
      </c>
      <c r="I187" s="14" t="s">
        <v>82</v>
      </c>
      <c r="J187" s="9" t="n">
        <v>2370.4</v>
      </c>
      <c r="K187" s="22" t="n">
        <v>100</v>
      </c>
      <c r="L187" s="9" t="s">
        <v>21</v>
      </c>
      <c r="M187" s="9" t="n">
        <v>6.1</v>
      </c>
      <c r="N187" s="9" t="n">
        <v>25.8</v>
      </c>
      <c r="O187" s="14" t="s">
        <v>1005</v>
      </c>
      <c r="P187" s="14" t="s">
        <v>984</v>
      </c>
      <c r="Q187" s="14" t="s">
        <v>1006</v>
      </c>
    </row>
    <row r="188" customFormat="false" ht="23.85" hidden="false" customHeight="false" outlineLevel="0" collapsed="false">
      <c r="A188" s="10" t="s">
        <v>1393</v>
      </c>
      <c r="B188" s="15" t="s">
        <v>1394</v>
      </c>
      <c r="C188" s="15" t="s">
        <v>1017</v>
      </c>
      <c r="D188" s="15" t="n">
        <v>2022</v>
      </c>
      <c r="E188" s="15" t="s">
        <v>125</v>
      </c>
      <c r="F188" s="15" t="s">
        <v>251</v>
      </c>
      <c r="G188" s="15" t="s">
        <v>1048</v>
      </c>
      <c r="H188" s="15" t="s">
        <v>96</v>
      </c>
      <c r="I188" s="15" t="s">
        <v>44</v>
      </c>
      <c r="J188" s="11" t="n">
        <v>317.1</v>
      </c>
      <c r="K188" s="23" t="n">
        <v>100</v>
      </c>
      <c r="L188" s="11" t="s">
        <v>21</v>
      </c>
      <c r="M188" s="11" t="n">
        <v>3.4</v>
      </c>
      <c r="N188" s="11" t="n">
        <v>20.9</v>
      </c>
      <c r="O188" s="15" t="s">
        <v>1005</v>
      </c>
      <c r="P188" s="15" t="s">
        <v>990</v>
      </c>
      <c r="Q188" s="15" t="s">
        <v>1045</v>
      </c>
    </row>
    <row r="189" customFormat="false" ht="23.85" hidden="false" customHeight="false" outlineLevel="0" collapsed="false">
      <c r="A189" s="7" t="s">
        <v>1395</v>
      </c>
      <c r="B189" s="14" t="s">
        <v>1396</v>
      </c>
      <c r="C189" s="14" t="s">
        <v>980</v>
      </c>
      <c r="D189" s="14" t="n">
        <v>2024</v>
      </c>
      <c r="E189" s="14" t="s">
        <v>1025</v>
      </c>
      <c r="F189" s="14" t="s">
        <v>255</v>
      </c>
      <c r="G189" s="14" t="s">
        <v>1038</v>
      </c>
      <c r="H189" s="14" t="s">
        <v>96</v>
      </c>
      <c r="I189" s="14" t="s">
        <v>35</v>
      </c>
      <c r="J189" s="9" t="n">
        <v>1333.6</v>
      </c>
      <c r="K189" s="22" t="n">
        <v>100</v>
      </c>
      <c r="L189" s="9" t="s">
        <v>21</v>
      </c>
      <c r="M189" s="9" t="n">
        <v>21.7</v>
      </c>
      <c r="N189" s="9" t="n">
        <v>34</v>
      </c>
      <c r="O189" s="14" t="s">
        <v>148</v>
      </c>
      <c r="P189" s="14" t="s">
        <v>984</v>
      </c>
      <c r="Q189" s="14" t="s">
        <v>1001</v>
      </c>
    </row>
    <row r="190" customFormat="false" ht="15" hidden="false" customHeight="false" outlineLevel="0" collapsed="false">
      <c r="A190" s="10" t="s">
        <v>1397</v>
      </c>
      <c r="B190" s="15" t="s">
        <v>1398</v>
      </c>
      <c r="C190" s="15" t="s">
        <v>988</v>
      </c>
      <c r="D190" s="15" t="n">
        <v>2023</v>
      </c>
      <c r="E190" s="15" t="s">
        <v>1025</v>
      </c>
      <c r="F190" s="15" t="s">
        <v>260</v>
      </c>
      <c r="G190" s="15" t="s">
        <v>1105</v>
      </c>
      <c r="H190" s="15" t="s">
        <v>177</v>
      </c>
      <c r="I190" s="15" t="s">
        <v>50</v>
      </c>
      <c r="J190" s="11" t="n">
        <v>88.3</v>
      </c>
      <c r="K190" s="23" t="n">
        <v>100</v>
      </c>
      <c r="L190" s="11" t="s">
        <v>21</v>
      </c>
      <c r="M190" s="11" t="n">
        <v>9.8</v>
      </c>
      <c r="N190" s="11" t="s">
        <v>84</v>
      </c>
      <c r="O190" s="15" t="s">
        <v>1033</v>
      </c>
      <c r="P190" s="15" t="s">
        <v>984</v>
      </c>
      <c r="Q190" s="15" t="s">
        <v>991</v>
      </c>
    </row>
    <row r="191" customFormat="false" ht="23.85" hidden="false" customHeight="false" outlineLevel="0" collapsed="false">
      <c r="A191" s="7" t="s">
        <v>1399</v>
      </c>
      <c r="B191" s="14" t="s">
        <v>1400</v>
      </c>
      <c r="C191" s="14" t="s">
        <v>1017</v>
      </c>
      <c r="D191" s="14" t="n">
        <v>2023</v>
      </c>
      <c r="E191" s="14" t="s">
        <v>1022</v>
      </c>
      <c r="F191" s="14" t="s">
        <v>265</v>
      </c>
      <c r="G191" s="14" t="s">
        <v>1052</v>
      </c>
      <c r="H191" s="14" t="s">
        <v>96</v>
      </c>
      <c r="I191" s="14" t="s">
        <v>44</v>
      </c>
      <c r="J191" s="9" t="n">
        <v>2431</v>
      </c>
      <c r="K191" s="22" t="n">
        <v>100</v>
      </c>
      <c r="L191" s="9" t="s">
        <v>21</v>
      </c>
      <c r="M191" s="9" t="n">
        <v>22</v>
      </c>
      <c r="N191" s="9" t="n">
        <v>44</v>
      </c>
      <c r="O191" s="14" t="s">
        <v>148</v>
      </c>
      <c r="P191" s="14" t="s">
        <v>990</v>
      </c>
      <c r="Q191" s="14" t="s">
        <v>1006</v>
      </c>
    </row>
    <row r="192" customFormat="false" ht="23.85" hidden="false" customHeight="false" outlineLevel="0" collapsed="false">
      <c r="A192" s="10" t="s">
        <v>1401</v>
      </c>
      <c r="B192" s="15" t="s">
        <v>1402</v>
      </c>
      <c r="C192" s="15" t="s">
        <v>980</v>
      </c>
      <c r="D192" s="15" t="n">
        <v>2021</v>
      </c>
      <c r="E192" s="15" t="s">
        <v>134</v>
      </c>
      <c r="F192" s="15" t="s">
        <v>270</v>
      </c>
      <c r="G192" s="15" t="s">
        <v>1048</v>
      </c>
      <c r="H192" s="15" t="s">
        <v>81</v>
      </c>
      <c r="I192" s="15" t="s">
        <v>82</v>
      </c>
      <c r="J192" s="11" t="n">
        <v>3682.6</v>
      </c>
      <c r="K192" s="23" t="n">
        <v>50.2</v>
      </c>
      <c r="L192" s="11" t="n">
        <v>3653</v>
      </c>
      <c r="M192" s="11" t="n">
        <v>9.2</v>
      </c>
      <c r="N192" s="11" t="n">
        <v>38.2</v>
      </c>
      <c r="O192" s="15" t="s">
        <v>1041</v>
      </c>
      <c r="P192" s="15" t="s">
        <v>984</v>
      </c>
      <c r="Q192" s="15" t="s">
        <v>991</v>
      </c>
    </row>
    <row r="193" customFormat="false" ht="23.85" hidden="false" customHeight="false" outlineLevel="0" collapsed="false">
      <c r="A193" s="7" t="s">
        <v>1403</v>
      </c>
      <c r="B193" s="14" t="s">
        <v>1404</v>
      </c>
      <c r="C193" s="14" t="s">
        <v>1017</v>
      </c>
      <c r="D193" s="14" t="n">
        <v>2025</v>
      </c>
      <c r="E193" s="14" t="s">
        <v>1075</v>
      </c>
      <c r="F193" s="14" t="s">
        <v>274</v>
      </c>
      <c r="G193" s="14" t="s">
        <v>1004</v>
      </c>
      <c r="H193" s="14" t="s">
        <v>239</v>
      </c>
      <c r="I193" s="14" t="s">
        <v>44</v>
      </c>
      <c r="J193" s="9" t="n">
        <v>2</v>
      </c>
      <c r="K193" s="22" t="n">
        <v>100</v>
      </c>
      <c r="L193" s="9" t="s">
        <v>21</v>
      </c>
      <c r="M193" s="9" t="s">
        <v>84</v>
      </c>
      <c r="N193" s="9" t="s">
        <v>84</v>
      </c>
      <c r="O193" s="14" t="s">
        <v>1019</v>
      </c>
      <c r="P193" s="14" t="s">
        <v>990</v>
      </c>
      <c r="Q193" s="14" t="s">
        <v>991</v>
      </c>
    </row>
    <row r="194" customFormat="false" ht="23.85" hidden="false" customHeight="false" outlineLevel="0" collapsed="false">
      <c r="A194" s="10" t="s">
        <v>1405</v>
      </c>
      <c r="B194" s="15" t="s">
        <v>1406</v>
      </c>
      <c r="C194" s="15" t="s">
        <v>1037</v>
      </c>
      <c r="D194" s="15" t="n">
        <v>2024</v>
      </c>
      <c r="E194" s="15" t="s">
        <v>134</v>
      </c>
      <c r="F194" s="15" t="s">
        <v>279</v>
      </c>
      <c r="G194" s="15" t="s">
        <v>1009</v>
      </c>
      <c r="H194" s="15" t="s">
        <v>96</v>
      </c>
      <c r="I194" s="15" t="s">
        <v>44</v>
      </c>
      <c r="J194" s="11" t="n">
        <v>4.3</v>
      </c>
      <c r="K194" s="23" t="n">
        <v>62.2</v>
      </c>
      <c r="L194" s="11" t="n">
        <v>3</v>
      </c>
      <c r="M194" s="11" t="s">
        <v>84</v>
      </c>
      <c r="N194" s="11" t="s">
        <v>84</v>
      </c>
      <c r="O194" s="15" t="s">
        <v>1005</v>
      </c>
      <c r="P194" s="15" t="s">
        <v>990</v>
      </c>
      <c r="Q194" s="15" t="s">
        <v>985</v>
      </c>
    </row>
    <row r="195" customFormat="false" ht="23.85" hidden="false" customHeight="false" outlineLevel="0" collapsed="false">
      <c r="A195" s="7" t="s">
        <v>1407</v>
      </c>
      <c r="B195" s="14" t="s">
        <v>1408</v>
      </c>
      <c r="C195" s="14" t="s">
        <v>988</v>
      </c>
      <c r="D195" s="14" t="n">
        <v>2024</v>
      </c>
      <c r="E195" s="14" t="s">
        <v>1067</v>
      </c>
      <c r="F195" s="14" t="s">
        <v>283</v>
      </c>
      <c r="G195" s="14" t="s">
        <v>995</v>
      </c>
      <c r="H195" s="14" t="s">
        <v>199</v>
      </c>
      <c r="I195" s="14" t="s">
        <v>47</v>
      </c>
      <c r="J195" s="9" t="n">
        <v>1.1</v>
      </c>
      <c r="K195" s="22" t="n">
        <v>38.8</v>
      </c>
      <c r="L195" s="9" t="n">
        <v>2</v>
      </c>
      <c r="M195" s="9" t="s">
        <v>84</v>
      </c>
      <c r="N195" s="9" t="s">
        <v>84</v>
      </c>
      <c r="O195" s="14" t="s">
        <v>1013</v>
      </c>
      <c r="P195" s="14" t="s">
        <v>990</v>
      </c>
      <c r="Q195" s="14" t="s">
        <v>1045</v>
      </c>
    </row>
    <row r="196" customFormat="false" ht="23.85" hidden="false" customHeight="false" outlineLevel="0" collapsed="false">
      <c r="A196" s="10" t="s">
        <v>1409</v>
      </c>
      <c r="B196" s="15" t="s">
        <v>1410</v>
      </c>
      <c r="C196" s="15" t="s">
        <v>980</v>
      </c>
      <c r="D196" s="15" t="n">
        <v>2023</v>
      </c>
      <c r="E196" s="15" t="s">
        <v>1000</v>
      </c>
      <c r="F196" s="15" t="s">
        <v>286</v>
      </c>
      <c r="G196" s="15" t="s">
        <v>1100</v>
      </c>
      <c r="H196" s="15" t="s">
        <v>272</v>
      </c>
      <c r="I196" s="15" t="s">
        <v>38</v>
      </c>
      <c r="J196" s="11" t="n">
        <v>921.7</v>
      </c>
      <c r="K196" s="23" t="n">
        <v>96</v>
      </c>
      <c r="L196" s="11" t="n">
        <v>38</v>
      </c>
      <c r="M196" s="11" t="n">
        <v>16.1</v>
      </c>
      <c r="N196" s="11" t="s">
        <v>84</v>
      </c>
      <c r="O196" s="15" t="s">
        <v>1049</v>
      </c>
      <c r="P196" s="15" t="s">
        <v>1014</v>
      </c>
      <c r="Q196" s="15" t="s">
        <v>1045</v>
      </c>
    </row>
    <row r="197" customFormat="false" ht="15" hidden="false" customHeight="false" outlineLevel="0" collapsed="false">
      <c r="A197" s="7" t="s">
        <v>1411</v>
      </c>
      <c r="B197" s="14" t="s">
        <v>1412</v>
      </c>
      <c r="C197" s="14" t="s">
        <v>1037</v>
      </c>
      <c r="D197" s="14" t="n">
        <v>2022</v>
      </c>
      <c r="E197" s="14" t="s">
        <v>1067</v>
      </c>
      <c r="F197" s="14" t="s">
        <v>291</v>
      </c>
      <c r="G197" s="14" t="s">
        <v>1125</v>
      </c>
      <c r="H197" s="14" t="s">
        <v>96</v>
      </c>
      <c r="I197" s="14" t="s">
        <v>82</v>
      </c>
      <c r="J197" s="9" t="n">
        <v>9.6</v>
      </c>
      <c r="K197" s="22" t="n">
        <v>7.7</v>
      </c>
      <c r="L197" s="9" t="n">
        <v>115</v>
      </c>
      <c r="M197" s="9" t="s">
        <v>84</v>
      </c>
      <c r="N197" s="9" t="s">
        <v>84</v>
      </c>
      <c r="O197" s="14" t="s">
        <v>1056</v>
      </c>
      <c r="P197" s="14" t="s">
        <v>990</v>
      </c>
      <c r="Q197" s="14" t="s">
        <v>1001</v>
      </c>
    </row>
    <row r="198" customFormat="false" ht="15" hidden="false" customHeight="false" outlineLevel="0" collapsed="false">
      <c r="A198" s="10" t="s">
        <v>1413</v>
      </c>
      <c r="B198" s="15" t="s">
        <v>1414</v>
      </c>
      <c r="C198" s="15" t="s">
        <v>988</v>
      </c>
      <c r="D198" s="15" t="n">
        <v>2023</v>
      </c>
      <c r="E198" s="15" t="s">
        <v>134</v>
      </c>
      <c r="F198" s="15" t="s">
        <v>293</v>
      </c>
      <c r="G198" s="15" t="s">
        <v>995</v>
      </c>
      <c r="H198" s="15" t="s">
        <v>199</v>
      </c>
      <c r="I198" s="15" t="s">
        <v>82</v>
      </c>
      <c r="J198" s="11" t="n">
        <v>10.3</v>
      </c>
      <c r="K198" s="23" t="n">
        <v>31.2</v>
      </c>
      <c r="L198" s="11" t="n">
        <v>23</v>
      </c>
      <c r="M198" s="11" t="s">
        <v>84</v>
      </c>
      <c r="N198" s="11" t="s">
        <v>84</v>
      </c>
      <c r="O198" s="15" t="s">
        <v>1013</v>
      </c>
      <c r="P198" s="15" t="s">
        <v>1014</v>
      </c>
      <c r="Q198" s="15" t="s">
        <v>1006</v>
      </c>
    </row>
    <row r="199" customFormat="false" ht="15" hidden="false" customHeight="false" outlineLevel="0" collapsed="false">
      <c r="A199" s="7" t="s">
        <v>1415</v>
      </c>
      <c r="B199" s="14" t="s">
        <v>1416</v>
      </c>
      <c r="C199" s="14" t="s">
        <v>1017</v>
      </c>
      <c r="D199" s="14" t="n">
        <v>2022</v>
      </c>
      <c r="E199" s="14" t="s">
        <v>134</v>
      </c>
      <c r="F199" s="14" t="s">
        <v>296</v>
      </c>
      <c r="G199" s="14" t="s">
        <v>1018</v>
      </c>
      <c r="H199" s="14" t="s">
        <v>96</v>
      </c>
      <c r="I199" s="14" t="s">
        <v>50</v>
      </c>
      <c r="J199" s="9" t="n">
        <v>70.6</v>
      </c>
      <c r="K199" s="22" t="n">
        <v>35</v>
      </c>
      <c r="L199" s="9" t="n">
        <v>131</v>
      </c>
      <c r="M199" s="9" t="n">
        <v>18.9</v>
      </c>
      <c r="N199" s="9" t="s">
        <v>84</v>
      </c>
      <c r="O199" s="14" t="s">
        <v>1005</v>
      </c>
      <c r="P199" s="14" t="s">
        <v>984</v>
      </c>
      <c r="Q199" s="14" t="s">
        <v>1045</v>
      </c>
    </row>
    <row r="200" customFormat="false" ht="23.85" hidden="false" customHeight="false" outlineLevel="0" collapsed="false">
      <c r="A200" s="10" t="s">
        <v>1417</v>
      </c>
      <c r="B200" s="15" t="s">
        <v>1418</v>
      </c>
      <c r="C200" s="15" t="s">
        <v>980</v>
      </c>
      <c r="D200" s="15" t="n">
        <v>2022</v>
      </c>
      <c r="E200" s="15" t="s">
        <v>1067</v>
      </c>
      <c r="F200" s="15" t="s">
        <v>298</v>
      </c>
      <c r="G200" s="15" t="s">
        <v>1072</v>
      </c>
      <c r="H200" s="15" t="s">
        <v>96</v>
      </c>
      <c r="I200" s="15" t="s">
        <v>50</v>
      </c>
      <c r="J200" s="11" t="n">
        <v>22.9</v>
      </c>
      <c r="K200" s="23" t="n">
        <v>8.7</v>
      </c>
      <c r="L200" s="11" t="n">
        <v>240</v>
      </c>
      <c r="M200" s="11" t="s">
        <v>84</v>
      </c>
      <c r="N200" s="11" t="s">
        <v>84</v>
      </c>
      <c r="O200" s="15" t="s">
        <v>1053</v>
      </c>
      <c r="P200" s="15" t="s">
        <v>984</v>
      </c>
      <c r="Q200" s="15" t="s">
        <v>1006</v>
      </c>
    </row>
    <row r="201" customFormat="false" ht="23.85" hidden="false" customHeight="false" outlineLevel="0" collapsed="false">
      <c r="A201" s="7" t="s">
        <v>1419</v>
      </c>
      <c r="B201" s="14" t="s">
        <v>1420</v>
      </c>
      <c r="C201" s="14" t="s">
        <v>1017</v>
      </c>
      <c r="D201" s="14" t="n">
        <v>2023</v>
      </c>
      <c r="E201" s="14" t="s">
        <v>994</v>
      </c>
      <c r="F201" s="14" t="s">
        <v>300</v>
      </c>
      <c r="G201" s="14" t="s">
        <v>1038</v>
      </c>
      <c r="H201" s="14" t="s">
        <v>177</v>
      </c>
      <c r="I201" s="14" t="s">
        <v>35</v>
      </c>
      <c r="J201" s="9" t="n">
        <v>26.5</v>
      </c>
      <c r="K201" s="22" t="n">
        <v>76.7</v>
      </c>
      <c r="L201" s="9" t="n">
        <v>8</v>
      </c>
      <c r="M201" s="9" t="s">
        <v>84</v>
      </c>
      <c r="N201" s="9" t="s">
        <v>84</v>
      </c>
      <c r="O201" s="14" t="s">
        <v>1005</v>
      </c>
      <c r="P201" s="14" t="s">
        <v>990</v>
      </c>
      <c r="Q201" s="14" t="s">
        <v>985</v>
      </c>
    </row>
    <row r="202" customFormat="false" ht="23.85" hidden="false" customHeight="false" outlineLevel="0" collapsed="false">
      <c r="A202" s="10" t="s">
        <v>1421</v>
      </c>
      <c r="B202" s="15" t="s">
        <v>1422</v>
      </c>
      <c r="C202" s="15" t="s">
        <v>1037</v>
      </c>
      <c r="D202" s="15" t="n">
        <v>2020</v>
      </c>
      <c r="E202" s="15" t="s">
        <v>1022</v>
      </c>
      <c r="F202" s="15" t="s">
        <v>305</v>
      </c>
      <c r="G202" s="15" t="s">
        <v>1048</v>
      </c>
      <c r="H202" s="15" t="s">
        <v>199</v>
      </c>
      <c r="I202" s="15" t="s">
        <v>38</v>
      </c>
      <c r="J202" s="11" t="n">
        <v>2099</v>
      </c>
      <c r="K202" s="23" t="n">
        <v>100</v>
      </c>
      <c r="L202" s="11" t="s">
        <v>21</v>
      </c>
      <c r="M202" s="11" t="n">
        <v>15.1</v>
      </c>
      <c r="N202" s="11" t="s">
        <v>84</v>
      </c>
      <c r="O202" s="15" t="s">
        <v>983</v>
      </c>
      <c r="P202" s="15" t="s">
        <v>990</v>
      </c>
      <c r="Q202" s="15" t="s">
        <v>1006</v>
      </c>
    </row>
    <row r="203" customFormat="false" ht="23.85" hidden="false" customHeight="false" outlineLevel="0" collapsed="false">
      <c r="A203" s="7" t="s">
        <v>1423</v>
      </c>
      <c r="B203" s="14" t="s">
        <v>1424</v>
      </c>
      <c r="C203" s="14" t="s">
        <v>1017</v>
      </c>
      <c r="D203" s="14" t="n">
        <v>2022</v>
      </c>
      <c r="E203" s="14" t="s">
        <v>981</v>
      </c>
      <c r="F203" s="14" t="s">
        <v>309</v>
      </c>
      <c r="G203" s="14" t="s">
        <v>1080</v>
      </c>
      <c r="H203" s="14" t="s">
        <v>81</v>
      </c>
      <c r="I203" s="14" t="s">
        <v>47</v>
      </c>
      <c r="J203" s="9" t="n">
        <v>17.6</v>
      </c>
      <c r="K203" s="22" t="n">
        <v>100</v>
      </c>
      <c r="L203" s="9" t="s">
        <v>21</v>
      </c>
      <c r="M203" s="9" t="s">
        <v>84</v>
      </c>
      <c r="N203" s="9" t="s">
        <v>84</v>
      </c>
      <c r="O203" s="14" t="s">
        <v>148</v>
      </c>
      <c r="P203" s="14" t="s">
        <v>990</v>
      </c>
      <c r="Q203" s="14" t="s">
        <v>1001</v>
      </c>
    </row>
    <row r="204" customFormat="false" ht="23.85" hidden="false" customHeight="false" outlineLevel="0" collapsed="false">
      <c r="A204" s="10" t="s">
        <v>1425</v>
      </c>
      <c r="B204" s="15" t="s">
        <v>1426</v>
      </c>
      <c r="C204" s="15" t="s">
        <v>1037</v>
      </c>
      <c r="D204" s="15" t="n">
        <v>2024</v>
      </c>
      <c r="E204" s="15" t="s">
        <v>1031</v>
      </c>
      <c r="F204" s="15" t="s">
        <v>312</v>
      </c>
      <c r="G204" s="15" t="s">
        <v>1100</v>
      </c>
      <c r="H204" s="15" t="s">
        <v>81</v>
      </c>
      <c r="I204" s="15" t="s">
        <v>47</v>
      </c>
      <c r="J204" s="11" t="n">
        <v>50.8</v>
      </c>
      <c r="K204" s="23" t="n">
        <v>71.2</v>
      </c>
      <c r="L204" s="11" t="n">
        <v>21</v>
      </c>
      <c r="M204" s="11" t="n">
        <v>15.1</v>
      </c>
      <c r="N204" s="11" t="s">
        <v>84</v>
      </c>
      <c r="O204" s="15" t="s">
        <v>1019</v>
      </c>
      <c r="P204" s="15" t="s">
        <v>990</v>
      </c>
      <c r="Q204" s="15" t="s">
        <v>1006</v>
      </c>
    </row>
    <row r="205" customFormat="false" ht="23.85" hidden="false" customHeight="false" outlineLevel="0" collapsed="false">
      <c r="A205" s="7" t="s">
        <v>1427</v>
      </c>
      <c r="B205" s="14" t="s">
        <v>1428</v>
      </c>
      <c r="C205" s="14" t="s">
        <v>1017</v>
      </c>
      <c r="D205" s="14" t="n">
        <v>2023</v>
      </c>
      <c r="E205" s="14" t="s">
        <v>994</v>
      </c>
      <c r="F205" s="14" t="s">
        <v>316</v>
      </c>
      <c r="G205" s="14" t="s">
        <v>1018</v>
      </c>
      <c r="H205" s="14" t="s">
        <v>96</v>
      </c>
      <c r="I205" s="14" t="s">
        <v>50</v>
      </c>
      <c r="J205" s="9" t="n">
        <v>72.9</v>
      </c>
      <c r="K205" s="22" t="n">
        <v>20.6</v>
      </c>
      <c r="L205" s="9" t="n">
        <v>281</v>
      </c>
      <c r="M205" s="9" t="n">
        <v>7.7</v>
      </c>
      <c r="N205" s="9" t="s">
        <v>84</v>
      </c>
      <c r="O205" s="14" t="s">
        <v>1053</v>
      </c>
      <c r="P205" s="14" t="s">
        <v>1014</v>
      </c>
      <c r="Q205" s="14" t="s">
        <v>1045</v>
      </c>
    </row>
    <row r="206" customFormat="false" ht="23.85" hidden="false" customHeight="false" outlineLevel="0" collapsed="false">
      <c r="A206" s="10" t="s">
        <v>1429</v>
      </c>
      <c r="B206" s="15" t="s">
        <v>1430</v>
      </c>
      <c r="C206" s="15" t="s">
        <v>980</v>
      </c>
      <c r="D206" s="15" t="n">
        <v>2022</v>
      </c>
      <c r="E206" s="15" t="s">
        <v>1063</v>
      </c>
      <c r="F206" s="15" t="s">
        <v>319</v>
      </c>
      <c r="G206" s="15" t="s">
        <v>1150</v>
      </c>
      <c r="H206" s="15" t="s">
        <v>96</v>
      </c>
      <c r="I206" s="15" t="s">
        <v>50</v>
      </c>
      <c r="J206" s="11" t="n">
        <v>73.6</v>
      </c>
      <c r="K206" s="23" t="n">
        <v>23.6</v>
      </c>
      <c r="L206" s="11" t="n">
        <v>238</v>
      </c>
      <c r="M206" s="11" t="n">
        <v>22.8</v>
      </c>
      <c r="N206" s="11" t="s">
        <v>84</v>
      </c>
      <c r="O206" s="15" t="s">
        <v>1033</v>
      </c>
      <c r="P206" s="15" t="s">
        <v>990</v>
      </c>
      <c r="Q206" s="15" t="s">
        <v>1034</v>
      </c>
    </row>
    <row r="207" customFormat="false" ht="23.85" hidden="false" customHeight="false" outlineLevel="0" collapsed="false">
      <c r="A207" s="7" t="s">
        <v>1431</v>
      </c>
      <c r="B207" s="14" t="s">
        <v>1432</v>
      </c>
      <c r="C207" s="14" t="s">
        <v>1037</v>
      </c>
      <c r="D207" s="14" t="n">
        <v>2023</v>
      </c>
      <c r="E207" s="14" t="s">
        <v>994</v>
      </c>
      <c r="F207" s="14" t="s">
        <v>321</v>
      </c>
      <c r="G207" s="14" t="s">
        <v>1032</v>
      </c>
      <c r="H207" s="14" t="s">
        <v>177</v>
      </c>
      <c r="I207" s="14" t="s">
        <v>82</v>
      </c>
      <c r="J207" s="9" t="n">
        <v>62.3</v>
      </c>
      <c r="K207" s="22" t="n">
        <v>84.1</v>
      </c>
      <c r="L207" s="9" t="n">
        <v>12</v>
      </c>
      <c r="M207" s="9" t="n">
        <v>17.8</v>
      </c>
      <c r="N207" s="9" t="s">
        <v>84</v>
      </c>
      <c r="O207" s="14" t="s">
        <v>1056</v>
      </c>
      <c r="P207" s="14" t="s">
        <v>990</v>
      </c>
      <c r="Q207" s="14" t="s">
        <v>997</v>
      </c>
    </row>
    <row r="208" customFormat="false" ht="23.85" hidden="false" customHeight="false" outlineLevel="0" collapsed="false">
      <c r="A208" s="10" t="s">
        <v>1433</v>
      </c>
      <c r="B208" s="15" t="s">
        <v>1434</v>
      </c>
      <c r="C208" s="15" t="s">
        <v>980</v>
      </c>
      <c r="D208" s="15" t="n">
        <v>2023</v>
      </c>
      <c r="E208" s="15" t="s">
        <v>1067</v>
      </c>
      <c r="F208" s="15" t="s">
        <v>323</v>
      </c>
      <c r="G208" s="15" t="s">
        <v>1004</v>
      </c>
      <c r="H208" s="15" t="s">
        <v>272</v>
      </c>
      <c r="I208" s="15" t="s">
        <v>44</v>
      </c>
      <c r="J208" s="11" t="n">
        <v>6.2</v>
      </c>
      <c r="K208" s="23" t="n">
        <v>36.7</v>
      </c>
      <c r="L208" s="11" t="n">
        <v>11</v>
      </c>
      <c r="M208" s="11" t="s">
        <v>84</v>
      </c>
      <c r="N208" s="11" t="s">
        <v>84</v>
      </c>
      <c r="O208" s="15" t="s">
        <v>1053</v>
      </c>
      <c r="P208" s="15" t="s">
        <v>990</v>
      </c>
      <c r="Q208" s="15" t="s">
        <v>1001</v>
      </c>
    </row>
    <row r="209" customFormat="false" ht="23.85" hidden="false" customHeight="false" outlineLevel="0" collapsed="false">
      <c r="A209" s="7" t="s">
        <v>1435</v>
      </c>
      <c r="B209" s="14" t="s">
        <v>1436</v>
      </c>
      <c r="C209" s="14" t="s">
        <v>1017</v>
      </c>
      <c r="D209" s="14" t="n">
        <v>2025</v>
      </c>
      <c r="E209" s="14" t="s">
        <v>1022</v>
      </c>
      <c r="F209" s="14" t="s">
        <v>326</v>
      </c>
      <c r="G209" s="14" t="s">
        <v>1026</v>
      </c>
      <c r="H209" s="14" t="s">
        <v>96</v>
      </c>
      <c r="I209" s="14" t="s">
        <v>35</v>
      </c>
      <c r="J209" s="9" t="n">
        <v>2017.7</v>
      </c>
      <c r="K209" s="22" t="n">
        <v>100</v>
      </c>
      <c r="L209" s="9" t="s">
        <v>21</v>
      </c>
      <c r="M209" s="9" t="n">
        <v>23.6</v>
      </c>
      <c r="N209" s="9" t="s">
        <v>84</v>
      </c>
      <c r="O209" s="14" t="s">
        <v>996</v>
      </c>
      <c r="P209" s="14" t="s">
        <v>990</v>
      </c>
      <c r="Q209" s="14" t="s">
        <v>985</v>
      </c>
    </row>
    <row r="210" customFormat="false" ht="23.85" hidden="false" customHeight="false" outlineLevel="0" collapsed="false">
      <c r="A210" s="10" t="s">
        <v>1437</v>
      </c>
      <c r="B210" s="15" t="s">
        <v>1438</v>
      </c>
      <c r="C210" s="15" t="s">
        <v>980</v>
      </c>
      <c r="D210" s="15" t="n">
        <v>2020</v>
      </c>
      <c r="E210" s="15" t="s">
        <v>1025</v>
      </c>
      <c r="F210" s="15" t="s">
        <v>329</v>
      </c>
      <c r="G210" s="15" t="s">
        <v>1048</v>
      </c>
      <c r="H210" s="15" t="s">
        <v>199</v>
      </c>
      <c r="I210" s="15" t="s">
        <v>50</v>
      </c>
      <c r="J210" s="11" t="n">
        <v>520.5</v>
      </c>
      <c r="K210" s="23" t="n">
        <v>100</v>
      </c>
      <c r="L210" s="11" t="s">
        <v>21</v>
      </c>
      <c r="M210" s="11" t="n">
        <v>4.2</v>
      </c>
      <c r="N210" s="11" t="s">
        <v>84</v>
      </c>
      <c r="O210" s="15" t="s">
        <v>148</v>
      </c>
      <c r="P210" s="15" t="s">
        <v>990</v>
      </c>
      <c r="Q210" s="15" t="s">
        <v>1045</v>
      </c>
    </row>
    <row r="211" customFormat="false" ht="23.85" hidden="false" customHeight="false" outlineLevel="0" collapsed="false">
      <c r="A211" s="7" t="s">
        <v>1439</v>
      </c>
      <c r="B211" s="14" t="s">
        <v>1440</v>
      </c>
      <c r="C211" s="14" t="s">
        <v>1017</v>
      </c>
      <c r="D211" s="14" t="n">
        <v>2022</v>
      </c>
      <c r="E211" s="14" t="s">
        <v>1067</v>
      </c>
      <c r="F211" s="14" t="s">
        <v>331</v>
      </c>
      <c r="G211" s="14" t="s">
        <v>1048</v>
      </c>
      <c r="H211" s="14" t="s">
        <v>96</v>
      </c>
      <c r="I211" s="14" t="s">
        <v>50</v>
      </c>
      <c r="J211" s="9" t="n">
        <v>8.6</v>
      </c>
      <c r="K211" s="22" t="n">
        <v>93.4</v>
      </c>
      <c r="L211" s="9" t="n">
        <v>1</v>
      </c>
      <c r="M211" s="9" t="s">
        <v>84</v>
      </c>
      <c r="N211" s="9" t="s">
        <v>84</v>
      </c>
      <c r="O211" s="14" t="s">
        <v>1053</v>
      </c>
      <c r="P211" s="14" t="s">
        <v>984</v>
      </c>
      <c r="Q211" s="14" t="s">
        <v>985</v>
      </c>
    </row>
    <row r="212" customFormat="false" ht="15" hidden="false" customHeight="false" outlineLevel="0" collapsed="false">
      <c r="A212" s="10" t="s">
        <v>1441</v>
      </c>
      <c r="B212" s="15" t="s">
        <v>1442</v>
      </c>
      <c r="C212" s="15" t="s">
        <v>1037</v>
      </c>
      <c r="D212" s="15" t="n">
        <v>2020</v>
      </c>
      <c r="E212" s="15" t="s">
        <v>994</v>
      </c>
      <c r="F212" s="15" t="s">
        <v>333</v>
      </c>
      <c r="G212" s="15" t="s">
        <v>1009</v>
      </c>
      <c r="H212" s="15" t="s">
        <v>96</v>
      </c>
      <c r="I212" s="15" t="s">
        <v>50</v>
      </c>
      <c r="J212" s="11" t="n">
        <v>70.9</v>
      </c>
      <c r="K212" s="23" t="n">
        <v>60.1</v>
      </c>
      <c r="L212" s="11" t="n">
        <v>47</v>
      </c>
      <c r="M212" s="11" t="n">
        <v>15.3</v>
      </c>
      <c r="N212" s="11" t="s">
        <v>84</v>
      </c>
      <c r="O212" s="15" t="s">
        <v>996</v>
      </c>
      <c r="P212" s="15" t="s">
        <v>990</v>
      </c>
      <c r="Q212" s="15" t="s">
        <v>1034</v>
      </c>
    </row>
    <row r="213" customFormat="false" ht="23.85" hidden="false" customHeight="false" outlineLevel="0" collapsed="false">
      <c r="A213" s="7" t="s">
        <v>1443</v>
      </c>
      <c r="B213" s="14" t="s">
        <v>1289</v>
      </c>
      <c r="C213" s="14" t="s">
        <v>988</v>
      </c>
      <c r="D213" s="14" t="n">
        <v>2024</v>
      </c>
      <c r="E213" s="14" t="s">
        <v>116</v>
      </c>
      <c r="F213" s="14" t="s">
        <v>335</v>
      </c>
      <c r="G213" s="14" t="s">
        <v>1032</v>
      </c>
      <c r="H213" s="14" t="s">
        <v>96</v>
      </c>
      <c r="I213" s="14" t="s">
        <v>50</v>
      </c>
      <c r="J213" s="9" t="n">
        <v>2587.6</v>
      </c>
      <c r="K213" s="22" t="n">
        <v>100</v>
      </c>
      <c r="L213" s="9" t="s">
        <v>21</v>
      </c>
      <c r="M213" s="9" t="n">
        <v>21.3</v>
      </c>
      <c r="N213" s="9" t="n">
        <v>44.1</v>
      </c>
      <c r="O213" s="14" t="s">
        <v>983</v>
      </c>
      <c r="P213" s="14" t="s">
        <v>990</v>
      </c>
      <c r="Q213" s="14" t="s">
        <v>997</v>
      </c>
    </row>
    <row r="214" customFormat="false" ht="23.85" hidden="false" customHeight="false" outlineLevel="0" collapsed="false">
      <c r="A214" s="10" t="s">
        <v>1444</v>
      </c>
      <c r="B214" s="15" t="s">
        <v>1445</v>
      </c>
      <c r="C214" s="15" t="s">
        <v>1037</v>
      </c>
      <c r="D214" s="15" t="n">
        <v>2022</v>
      </c>
      <c r="E214" s="15" t="s">
        <v>1031</v>
      </c>
      <c r="F214" s="15" t="s">
        <v>337</v>
      </c>
      <c r="G214" s="15" t="s">
        <v>1044</v>
      </c>
      <c r="H214" s="15" t="s">
        <v>272</v>
      </c>
      <c r="I214" s="15" t="s">
        <v>44</v>
      </c>
      <c r="J214" s="11" t="n">
        <v>7.3</v>
      </c>
      <c r="K214" s="23" t="n">
        <v>87.8</v>
      </c>
      <c r="L214" s="11" t="n">
        <v>1</v>
      </c>
      <c r="M214" s="11" t="s">
        <v>84</v>
      </c>
      <c r="N214" s="11" t="s">
        <v>84</v>
      </c>
      <c r="O214" s="15" t="s">
        <v>1041</v>
      </c>
      <c r="P214" s="15" t="s">
        <v>990</v>
      </c>
      <c r="Q214" s="15" t="s">
        <v>997</v>
      </c>
    </row>
    <row r="215" customFormat="false" ht="23.85" hidden="false" customHeight="false" outlineLevel="0" collapsed="false">
      <c r="A215" s="7" t="s">
        <v>1446</v>
      </c>
      <c r="B215" s="14" t="s">
        <v>1447</v>
      </c>
      <c r="C215" s="14" t="s">
        <v>1037</v>
      </c>
      <c r="D215" s="14" t="n">
        <v>2020</v>
      </c>
      <c r="E215" s="14" t="s">
        <v>1025</v>
      </c>
      <c r="F215" s="14" t="s">
        <v>340</v>
      </c>
      <c r="G215" s="14" t="s">
        <v>1038</v>
      </c>
      <c r="H215" s="14" t="s">
        <v>199</v>
      </c>
      <c r="I215" s="14" t="s">
        <v>44</v>
      </c>
      <c r="J215" s="9" t="n">
        <v>2240.5</v>
      </c>
      <c r="K215" s="22" t="n">
        <v>100</v>
      </c>
      <c r="L215" s="9" t="s">
        <v>21</v>
      </c>
      <c r="M215" s="9" t="n">
        <v>9.3</v>
      </c>
      <c r="N215" s="9" t="s">
        <v>84</v>
      </c>
      <c r="O215" s="14" t="s">
        <v>1049</v>
      </c>
      <c r="P215" s="14" t="s">
        <v>990</v>
      </c>
      <c r="Q215" s="14" t="s">
        <v>1045</v>
      </c>
    </row>
    <row r="216" customFormat="false" ht="23.85" hidden="false" customHeight="false" outlineLevel="0" collapsed="false">
      <c r="A216" s="10" t="s">
        <v>1448</v>
      </c>
      <c r="B216" s="15" t="s">
        <v>1210</v>
      </c>
      <c r="C216" s="15" t="s">
        <v>980</v>
      </c>
      <c r="D216" s="15" t="n">
        <v>2024</v>
      </c>
      <c r="E216" s="15" t="s">
        <v>1022</v>
      </c>
      <c r="F216" s="15" t="s">
        <v>342</v>
      </c>
      <c r="G216" s="15" t="s">
        <v>1038</v>
      </c>
      <c r="H216" s="15" t="s">
        <v>177</v>
      </c>
      <c r="I216" s="15" t="s">
        <v>38</v>
      </c>
      <c r="J216" s="11" t="n">
        <v>1073</v>
      </c>
      <c r="K216" s="23" t="n">
        <v>100</v>
      </c>
      <c r="L216" s="11" t="s">
        <v>21</v>
      </c>
      <c r="M216" s="11" t="n">
        <v>6.8</v>
      </c>
      <c r="N216" s="11" t="n">
        <v>27.4</v>
      </c>
      <c r="O216" s="15" t="s">
        <v>1089</v>
      </c>
      <c r="P216" s="15" t="s">
        <v>984</v>
      </c>
      <c r="Q216" s="15" t="s">
        <v>985</v>
      </c>
    </row>
    <row r="217" customFormat="false" ht="23.85" hidden="false" customHeight="false" outlineLevel="0" collapsed="false">
      <c r="A217" s="7" t="s">
        <v>1449</v>
      </c>
      <c r="B217" s="14" t="s">
        <v>1206</v>
      </c>
      <c r="C217" s="14" t="s">
        <v>1037</v>
      </c>
      <c r="D217" s="14" t="n">
        <v>2024</v>
      </c>
      <c r="E217" s="14" t="s">
        <v>994</v>
      </c>
      <c r="F217" s="14" t="s">
        <v>345</v>
      </c>
      <c r="G217" s="14" t="s">
        <v>1128</v>
      </c>
      <c r="H217" s="14" t="s">
        <v>199</v>
      </c>
      <c r="I217" s="14" t="s">
        <v>47</v>
      </c>
      <c r="J217" s="9" t="n">
        <v>33.3</v>
      </c>
      <c r="K217" s="22" t="n">
        <v>39.1</v>
      </c>
      <c r="L217" s="9" t="n">
        <v>52</v>
      </c>
      <c r="M217" s="9" t="s">
        <v>84</v>
      </c>
      <c r="N217" s="9" t="s">
        <v>84</v>
      </c>
      <c r="O217" s="14" t="s">
        <v>1089</v>
      </c>
      <c r="P217" s="14" t="s">
        <v>984</v>
      </c>
      <c r="Q217" s="14" t="s">
        <v>1006</v>
      </c>
    </row>
    <row r="218" customFormat="false" ht="23.85" hidden="false" customHeight="false" outlineLevel="0" collapsed="false">
      <c r="A218" s="10" t="s">
        <v>1450</v>
      </c>
      <c r="B218" s="15" t="s">
        <v>1451</v>
      </c>
      <c r="C218" s="15" t="s">
        <v>980</v>
      </c>
      <c r="D218" s="15" t="n">
        <v>2024</v>
      </c>
      <c r="E218" s="15" t="s">
        <v>125</v>
      </c>
      <c r="F218" s="15" t="s">
        <v>347</v>
      </c>
      <c r="G218" s="15" t="s">
        <v>1105</v>
      </c>
      <c r="H218" s="15" t="s">
        <v>239</v>
      </c>
      <c r="I218" s="15" t="s">
        <v>38</v>
      </c>
      <c r="J218" s="11" t="n">
        <v>10.3</v>
      </c>
      <c r="K218" s="23" t="n">
        <v>100</v>
      </c>
      <c r="L218" s="11" t="s">
        <v>21</v>
      </c>
      <c r="M218" s="11" t="s">
        <v>84</v>
      </c>
      <c r="N218" s="11" t="s">
        <v>84</v>
      </c>
      <c r="O218" s="15" t="s">
        <v>1089</v>
      </c>
      <c r="P218" s="15" t="s">
        <v>990</v>
      </c>
      <c r="Q218" s="15" t="s">
        <v>985</v>
      </c>
    </row>
    <row r="219" customFormat="false" ht="15" hidden="false" customHeight="false" outlineLevel="0" collapsed="false">
      <c r="A219" s="7" t="s">
        <v>1452</v>
      </c>
      <c r="B219" s="14" t="s">
        <v>1453</v>
      </c>
      <c r="C219" s="14" t="s">
        <v>1017</v>
      </c>
      <c r="D219" s="14" t="n">
        <v>2024</v>
      </c>
      <c r="E219" s="14" t="s">
        <v>1022</v>
      </c>
      <c r="F219" s="14" t="s">
        <v>350</v>
      </c>
      <c r="G219" s="14" t="s">
        <v>1044</v>
      </c>
      <c r="H219" s="14" t="s">
        <v>272</v>
      </c>
      <c r="I219" s="14" t="s">
        <v>50</v>
      </c>
      <c r="J219" s="9" t="n">
        <v>1747.6</v>
      </c>
      <c r="K219" s="22" t="n">
        <v>100</v>
      </c>
      <c r="L219" s="9" t="s">
        <v>21</v>
      </c>
      <c r="M219" s="9" t="n">
        <v>8.6</v>
      </c>
      <c r="N219" s="9" t="n">
        <v>43.1</v>
      </c>
      <c r="O219" s="14" t="s">
        <v>1041</v>
      </c>
      <c r="P219" s="14" t="s">
        <v>990</v>
      </c>
      <c r="Q219" s="14" t="s">
        <v>1001</v>
      </c>
    </row>
    <row r="220" customFormat="false" ht="15" hidden="false" customHeight="false" outlineLevel="0" collapsed="false">
      <c r="A220" s="10" t="s">
        <v>1454</v>
      </c>
      <c r="B220" s="15" t="s">
        <v>1368</v>
      </c>
      <c r="C220" s="15" t="s">
        <v>980</v>
      </c>
      <c r="D220" s="15" t="n">
        <v>2021</v>
      </c>
      <c r="E220" s="15" t="s">
        <v>1022</v>
      </c>
      <c r="F220" s="15" t="s">
        <v>353</v>
      </c>
      <c r="G220" s="15" t="s">
        <v>1044</v>
      </c>
      <c r="H220" s="15" t="s">
        <v>272</v>
      </c>
      <c r="I220" s="15" t="s">
        <v>50</v>
      </c>
      <c r="J220" s="11" t="n">
        <v>1752.2</v>
      </c>
      <c r="K220" s="23" t="n">
        <v>100</v>
      </c>
      <c r="L220" s="11" t="s">
        <v>21</v>
      </c>
      <c r="M220" s="11" t="n">
        <v>19.5</v>
      </c>
      <c r="N220" s="11" t="n">
        <v>44.6</v>
      </c>
      <c r="O220" s="15" t="s">
        <v>1056</v>
      </c>
      <c r="P220" s="15" t="s">
        <v>990</v>
      </c>
      <c r="Q220" s="15" t="s">
        <v>985</v>
      </c>
    </row>
    <row r="221" customFormat="false" ht="23.85" hidden="false" customHeight="false" outlineLevel="0" collapsed="false">
      <c r="A221" s="7" t="s">
        <v>1455</v>
      </c>
      <c r="B221" s="14" t="s">
        <v>1456</v>
      </c>
      <c r="C221" s="14" t="s">
        <v>988</v>
      </c>
      <c r="D221" s="14" t="n">
        <v>2024</v>
      </c>
      <c r="E221" s="14" t="s">
        <v>1022</v>
      </c>
      <c r="F221" s="14" t="s">
        <v>356</v>
      </c>
      <c r="G221" s="14" t="s">
        <v>989</v>
      </c>
      <c r="H221" s="14" t="s">
        <v>81</v>
      </c>
      <c r="I221" s="14" t="s">
        <v>47</v>
      </c>
      <c r="J221" s="9" t="n">
        <v>2751.7</v>
      </c>
      <c r="K221" s="22" t="n">
        <v>100</v>
      </c>
      <c r="L221" s="9" t="s">
        <v>21</v>
      </c>
      <c r="M221" s="9" t="n">
        <v>18.3</v>
      </c>
      <c r="N221" s="9" t="n">
        <v>36.9</v>
      </c>
      <c r="O221" s="14" t="s">
        <v>249</v>
      </c>
      <c r="P221" s="14" t="s">
        <v>990</v>
      </c>
      <c r="Q221" s="14" t="s">
        <v>985</v>
      </c>
    </row>
    <row r="222" customFormat="false" ht="23.85" hidden="false" customHeight="false" outlineLevel="0" collapsed="false">
      <c r="A222" s="10" t="s">
        <v>1457</v>
      </c>
      <c r="B222" s="15" t="s">
        <v>1458</v>
      </c>
      <c r="C222" s="15" t="s">
        <v>1017</v>
      </c>
      <c r="D222" s="15" t="n">
        <v>2021</v>
      </c>
      <c r="E222" s="15" t="s">
        <v>994</v>
      </c>
      <c r="F222" s="15" t="s">
        <v>359</v>
      </c>
      <c r="G222" s="15" t="s">
        <v>1038</v>
      </c>
      <c r="H222" s="15" t="s">
        <v>272</v>
      </c>
      <c r="I222" s="15" t="s">
        <v>44</v>
      </c>
      <c r="J222" s="11" t="n">
        <v>41.7</v>
      </c>
      <c r="K222" s="23" t="n">
        <v>16.3</v>
      </c>
      <c r="L222" s="11" t="n">
        <v>214</v>
      </c>
      <c r="M222" s="11" t="s">
        <v>84</v>
      </c>
      <c r="N222" s="11" t="s">
        <v>84</v>
      </c>
      <c r="O222" s="15" t="s">
        <v>1019</v>
      </c>
      <c r="P222" s="15" t="s">
        <v>984</v>
      </c>
      <c r="Q222" s="15" t="s">
        <v>991</v>
      </c>
    </row>
    <row r="223" customFormat="false" ht="23.85" hidden="false" customHeight="false" outlineLevel="0" collapsed="false">
      <c r="A223" s="7" t="s">
        <v>1459</v>
      </c>
      <c r="B223" s="14" t="s">
        <v>1460</v>
      </c>
      <c r="C223" s="14" t="s">
        <v>1037</v>
      </c>
      <c r="D223" s="14" t="n">
        <v>2022</v>
      </c>
      <c r="E223" s="14" t="s">
        <v>1031</v>
      </c>
      <c r="F223" s="14" t="s">
        <v>361</v>
      </c>
      <c r="G223" s="14" t="s">
        <v>995</v>
      </c>
      <c r="H223" s="14" t="s">
        <v>239</v>
      </c>
      <c r="I223" s="14" t="s">
        <v>35</v>
      </c>
      <c r="J223" s="9" t="n">
        <v>31.9</v>
      </c>
      <c r="K223" s="22" t="n">
        <v>50.5</v>
      </c>
      <c r="L223" s="9" t="n">
        <v>31</v>
      </c>
      <c r="M223" s="9" t="s">
        <v>84</v>
      </c>
      <c r="N223" s="9" t="s">
        <v>84</v>
      </c>
      <c r="O223" s="14" t="s">
        <v>249</v>
      </c>
      <c r="P223" s="14" t="s">
        <v>990</v>
      </c>
      <c r="Q223" s="14" t="s">
        <v>1034</v>
      </c>
    </row>
    <row r="224" customFormat="false" ht="23.85" hidden="false" customHeight="false" outlineLevel="0" collapsed="false">
      <c r="A224" s="10" t="s">
        <v>1461</v>
      </c>
      <c r="B224" s="15" t="s">
        <v>1462</v>
      </c>
      <c r="C224" s="15" t="s">
        <v>980</v>
      </c>
      <c r="D224" s="15" t="n">
        <v>2023</v>
      </c>
      <c r="E224" s="15" t="s">
        <v>981</v>
      </c>
      <c r="F224" s="15" t="s">
        <v>364</v>
      </c>
      <c r="G224" s="15" t="s">
        <v>1018</v>
      </c>
      <c r="H224" s="15" t="s">
        <v>96</v>
      </c>
      <c r="I224" s="15" t="s">
        <v>44</v>
      </c>
      <c r="J224" s="11" t="n">
        <v>36.5</v>
      </c>
      <c r="K224" s="23" t="n">
        <v>100</v>
      </c>
      <c r="L224" s="11" t="s">
        <v>21</v>
      </c>
      <c r="M224" s="11" t="s">
        <v>84</v>
      </c>
      <c r="N224" s="11" t="s">
        <v>84</v>
      </c>
      <c r="O224" s="15" t="s">
        <v>1053</v>
      </c>
      <c r="P224" s="15" t="s">
        <v>1014</v>
      </c>
      <c r="Q224" s="15" t="s">
        <v>991</v>
      </c>
    </row>
    <row r="225" customFormat="false" ht="23.85" hidden="false" customHeight="false" outlineLevel="0" collapsed="false">
      <c r="A225" s="7" t="s">
        <v>1463</v>
      </c>
      <c r="B225" s="14" t="s">
        <v>1226</v>
      </c>
      <c r="C225" s="14" t="s">
        <v>1037</v>
      </c>
      <c r="D225" s="14" t="n">
        <v>2024</v>
      </c>
      <c r="E225" s="14" t="s">
        <v>1067</v>
      </c>
      <c r="F225" s="14" t="s">
        <v>369</v>
      </c>
      <c r="G225" s="14" t="s">
        <v>1026</v>
      </c>
      <c r="H225" s="14" t="s">
        <v>199</v>
      </c>
      <c r="I225" s="14" t="s">
        <v>44</v>
      </c>
      <c r="J225" s="9" t="n">
        <v>3.7</v>
      </c>
      <c r="K225" s="22" t="n">
        <v>28.3</v>
      </c>
      <c r="L225" s="9" t="n">
        <v>9</v>
      </c>
      <c r="M225" s="9" t="s">
        <v>84</v>
      </c>
      <c r="N225" s="9" t="s">
        <v>84</v>
      </c>
      <c r="O225" s="14" t="s">
        <v>1053</v>
      </c>
      <c r="P225" s="14" t="s">
        <v>990</v>
      </c>
      <c r="Q225" s="14" t="s">
        <v>1006</v>
      </c>
    </row>
    <row r="226" customFormat="false" ht="15" hidden="false" customHeight="false" outlineLevel="0" collapsed="false">
      <c r="A226" s="10" t="s">
        <v>1464</v>
      </c>
      <c r="B226" s="15" t="s">
        <v>1465</v>
      </c>
      <c r="C226" s="15" t="s">
        <v>1037</v>
      </c>
      <c r="D226" s="15" t="n">
        <v>2023</v>
      </c>
      <c r="E226" s="15" t="s">
        <v>1031</v>
      </c>
      <c r="F226" s="15" t="s">
        <v>371</v>
      </c>
      <c r="G226" s="15" t="s">
        <v>1026</v>
      </c>
      <c r="H226" s="15" t="s">
        <v>96</v>
      </c>
      <c r="I226" s="15" t="s">
        <v>50</v>
      </c>
      <c r="J226" s="11" t="n">
        <v>94.5</v>
      </c>
      <c r="K226" s="23" t="n">
        <v>47.9</v>
      </c>
      <c r="L226" s="11" t="n">
        <v>103</v>
      </c>
      <c r="M226" s="11" t="n">
        <v>16.5</v>
      </c>
      <c r="N226" s="11" t="s">
        <v>84</v>
      </c>
      <c r="O226" s="15" t="s">
        <v>1013</v>
      </c>
      <c r="P226" s="15" t="s">
        <v>1014</v>
      </c>
      <c r="Q226" s="15" t="s">
        <v>985</v>
      </c>
    </row>
    <row r="227" customFormat="false" ht="23.85" hidden="false" customHeight="false" outlineLevel="0" collapsed="false">
      <c r="A227" s="7" t="s">
        <v>1466</v>
      </c>
      <c r="B227" s="14" t="s">
        <v>1467</v>
      </c>
      <c r="C227" s="14" t="s">
        <v>1017</v>
      </c>
      <c r="D227" s="14" t="n">
        <v>2024</v>
      </c>
      <c r="E227" s="14" t="s">
        <v>994</v>
      </c>
      <c r="F227" s="14" t="s">
        <v>374</v>
      </c>
      <c r="G227" s="14" t="s">
        <v>1100</v>
      </c>
      <c r="H227" s="14" t="s">
        <v>177</v>
      </c>
      <c r="I227" s="14" t="s">
        <v>47</v>
      </c>
      <c r="J227" s="9" t="n">
        <v>58.8</v>
      </c>
      <c r="K227" s="22" t="n">
        <v>41.9</v>
      </c>
      <c r="L227" s="9" t="n">
        <v>82</v>
      </c>
      <c r="M227" s="9" t="n">
        <v>23.3</v>
      </c>
      <c r="N227" s="9" t="s">
        <v>84</v>
      </c>
      <c r="O227" s="14" t="s">
        <v>983</v>
      </c>
      <c r="P227" s="14" t="s">
        <v>984</v>
      </c>
      <c r="Q227" s="14" t="s">
        <v>991</v>
      </c>
    </row>
    <row r="228" customFormat="false" ht="23.85" hidden="false" customHeight="false" outlineLevel="0" collapsed="false">
      <c r="A228" s="10" t="s">
        <v>1468</v>
      </c>
      <c r="B228" s="15" t="s">
        <v>1469</v>
      </c>
      <c r="C228" s="15" t="s">
        <v>1037</v>
      </c>
      <c r="D228" s="15" t="n">
        <v>2023</v>
      </c>
      <c r="E228" s="15" t="s">
        <v>1063</v>
      </c>
      <c r="F228" s="15" t="s">
        <v>376</v>
      </c>
      <c r="G228" s="15" t="s">
        <v>1150</v>
      </c>
      <c r="H228" s="15" t="s">
        <v>272</v>
      </c>
      <c r="I228" s="15" t="s">
        <v>50</v>
      </c>
      <c r="J228" s="11" t="n">
        <v>194.7</v>
      </c>
      <c r="K228" s="23" t="n">
        <v>12.3</v>
      </c>
      <c r="L228" s="11" t="n">
        <v>1388</v>
      </c>
      <c r="M228" s="11" t="n">
        <v>13.6</v>
      </c>
      <c r="N228" s="11" t="s">
        <v>84</v>
      </c>
      <c r="O228" s="15" t="s">
        <v>1013</v>
      </c>
      <c r="P228" s="15" t="s">
        <v>990</v>
      </c>
      <c r="Q228" s="15" t="s">
        <v>1034</v>
      </c>
    </row>
    <row r="229" customFormat="false" ht="23.85" hidden="false" customHeight="false" outlineLevel="0" collapsed="false">
      <c r="A229" s="7" t="s">
        <v>1470</v>
      </c>
      <c r="B229" s="14" t="s">
        <v>1471</v>
      </c>
      <c r="C229" s="14" t="s">
        <v>988</v>
      </c>
      <c r="D229" s="14" t="n">
        <v>2022</v>
      </c>
      <c r="E229" s="14" t="s">
        <v>125</v>
      </c>
      <c r="F229" s="14" t="s">
        <v>378</v>
      </c>
      <c r="G229" s="14" t="s">
        <v>1026</v>
      </c>
      <c r="H229" s="14" t="s">
        <v>96</v>
      </c>
      <c r="I229" s="14" t="s">
        <v>38</v>
      </c>
      <c r="J229" s="9" t="n">
        <v>90.9</v>
      </c>
      <c r="K229" s="22" t="n">
        <v>100</v>
      </c>
      <c r="L229" s="9" t="s">
        <v>21</v>
      </c>
      <c r="M229" s="9" t="n">
        <v>18.7</v>
      </c>
      <c r="N229" s="9" t="s">
        <v>84</v>
      </c>
      <c r="O229" s="14" t="s">
        <v>1013</v>
      </c>
      <c r="P229" s="14" t="s">
        <v>990</v>
      </c>
      <c r="Q229" s="14" t="s">
        <v>997</v>
      </c>
    </row>
    <row r="230" customFormat="false" ht="23.85" hidden="false" customHeight="false" outlineLevel="0" collapsed="false">
      <c r="A230" s="10" t="s">
        <v>1472</v>
      </c>
      <c r="B230" s="15" t="s">
        <v>1436</v>
      </c>
      <c r="C230" s="15" t="s">
        <v>1017</v>
      </c>
      <c r="D230" s="15" t="n">
        <v>2025</v>
      </c>
      <c r="E230" s="15" t="s">
        <v>134</v>
      </c>
      <c r="F230" s="15" t="s">
        <v>380</v>
      </c>
      <c r="G230" s="15" t="s">
        <v>1125</v>
      </c>
      <c r="H230" s="15" t="s">
        <v>199</v>
      </c>
      <c r="I230" s="15" t="s">
        <v>35</v>
      </c>
      <c r="J230" s="11" t="n">
        <v>268.9</v>
      </c>
      <c r="K230" s="23" t="n">
        <v>72.3</v>
      </c>
      <c r="L230" s="11" t="n">
        <v>103</v>
      </c>
      <c r="M230" s="11" t="n">
        <v>22.7</v>
      </c>
      <c r="N230" s="11" t="n">
        <v>29.9</v>
      </c>
      <c r="O230" s="15" t="s">
        <v>1033</v>
      </c>
      <c r="P230" s="15" t="s">
        <v>990</v>
      </c>
      <c r="Q230" s="15" t="s">
        <v>991</v>
      </c>
    </row>
    <row r="231" customFormat="false" ht="23.85" hidden="false" customHeight="false" outlineLevel="0" collapsed="false">
      <c r="A231" s="7" t="s">
        <v>1473</v>
      </c>
      <c r="B231" s="14" t="s">
        <v>1474</v>
      </c>
      <c r="C231" s="14" t="s">
        <v>1017</v>
      </c>
      <c r="D231" s="14" t="n">
        <v>2024</v>
      </c>
      <c r="E231" s="14" t="s">
        <v>1031</v>
      </c>
      <c r="F231" s="14" t="s">
        <v>383</v>
      </c>
      <c r="G231" s="14" t="s">
        <v>1080</v>
      </c>
      <c r="H231" s="14" t="s">
        <v>96</v>
      </c>
      <c r="I231" s="14" t="s">
        <v>35</v>
      </c>
      <c r="J231" s="9" t="n">
        <v>1770.8</v>
      </c>
      <c r="K231" s="22" t="n">
        <v>50.1</v>
      </c>
      <c r="L231" s="9" t="n">
        <v>1764</v>
      </c>
      <c r="M231" s="9" t="n">
        <v>14.2</v>
      </c>
      <c r="N231" s="9" t="s">
        <v>84</v>
      </c>
      <c r="O231" s="14" t="s">
        <v>1013</v>
      </c>
      <c r="P231" s="14" t="s">
        <v>990</v>
      </c>
      <c r="Q231" s="14" t="s">
        <v>991</v>
      </c>
    </row>
    <row r="232" customFormat="false" ht="23.85" hidden="false" customHeight="false" outlineLevel="0" collapsed="false">
      <c r="A232" s="10" t="s">
        <v>1475</v>
      </c>
      <c r="B232" s="15" t="s">
        <v>1476</v>
      </c>
      <c r="C232" s="15" t="s">
        <v>988</v>
      </c>
      <c r="D232" s="15" t="n">
        <v>2021</v>
      </c>
      <c r="E232" s="15" t="s">
        <v>1022</v>
      </c>
      <c r="F232" s="15" t="s">
        <v>385</v>
      </c>
      <c r="G232" s="15" t="s">
        <v>1125</v>
      </c>
      <c r="H232" s="15" t="s">
        <v>96</v>
      </c>
      <c r="I232" s="15" t="s">
        <v>47</v>
      </c>
      <c r="J232" s="11" t="n">
        <v>247.1</v>
      </c>
      <c r="K232" s="23" t="n">
        <v>100</v>
      </c>
      <c r="L232" s="11" t="s">
        <v>21</v>
      </c>
      <c r="M232" s="11" t="n">
        <v>20.4</v>
      </c>
      <c r="N232" s="11" t="s">
        <v>84</v>
      </c>
      <c r="O232" s="15" t="s">
        <v>1019</v>
      </c>
      <c r="P232" s="15" t="s">
        <v>990</v>
      </c>
      <c r="Q232" s="15" t="s">
        <v>1006</v>
      </c>
    </row>
    <row r="233" customFormat="false" ht="23.85" hidden="false" customHeight="false" outlineLevel="0" collapsed="false">
      <c r="A233" s="7" t="s">
        <v>1477</v>
      </c>
      <c r="B233" s="14" t="s">
        <v>1478</v>
      </c>
      <c r="C233" s="14" t="s">
        <v>988</v>
      </c>
      <c r="D233" s="14" t="n">
        <v>2021</v>
      </c>
      <c r="E233" s="14" t="s">
        <v>116</v>
      </c>
      <c r="F233" s="14" t="s">
        <v>387</v>
      </c>
      <c r="G233" s="14" t="s">
        <v>1080</v>
      </c>
      <c r="H233" s="14" t="s">
        <v>177</v>
      </c>
      <c r="I233" s="14" t="s">
        <v>38</v>
      </c>
      <c r="J233" s="9" t="n">
        <v>3396.4</v>
      </c>
      <c r="K233" s="22" t="n">
        <v>100</v>
      </c>
      <c r="L233" s="9" t="s">
        <v>21</v>
      </c>
      <c r="M233" s="9" t="n">
        <v>15.9</v>
      </c>
      <c r="N233" s="9" t="s">
        <v>84</v>
      </c>
      <c r="O233" s="14" t="s">
        <v>1089</v>
      </c>
      <c r="P233" s="14" t="s">
        <v>990</v>
      </c>
      <c r="Q233" s="14" t="s">
        <v>985</v>
      </c>
    </row>
    <row r="234" customFormat="false" ht="23.85" hidden="false" customHeight="false" outlineLevel="0" collapsed="false">
      <c r="A234" s="10" t="s">
        <v>1479</v>
      </c>
      <c r="B234" s="15" t="s">
        <v>1480</v>
      </c>
      <c r="C234" s="15" t="s">
        <v>1037</v>
      </c>
      <c r="D234" s="15" t="n">
        <v>2021</v>
      </c>
      <c r="E234" s="15" t="s">
        <v>1000</v>
      </c>
      <c r="F234" s="15" t="s">
        <v>389</v>
      </c>
      <c r="G234" s="15" t="s">
        <v>1018</v>
      </c>
      <c r="H234" s="15" t="s">
        <v>96</v>
      </c>
      <c r="I234" s="15" t="s">
        <v>38</v>
      </c>
      <c r="J234" s="11" t="n">
        <v>7.2</v>
      </c>
      <c r="K234" s="23" t="n">
        <v>65.2</v>
      </c>
      <c r="L234" s="11" t="n">
        <v>4</v>
      </c>
      <c r="M234" s="11" t="s">
        <v>84</v>
      </c>
      <c r="N234" s="11" t="s">
        <v>84</v>
      </c>
      <c r="O234" s="15" t="s">
        <v>249</v>
      </c>
      <c r="P234" s="15" t="s">
        <v>990</v>
      </c>
      <c r="Q234" s="15" t="s">
        <v>985</v>
      </c>
    </row>
    <row r="235" customFormat="false" ht="23.85" hidden="false" customHeight="false" outlineLevel="0" collapsed="false">
      <c r="A235" s="7" t="s">
        <v>1481</v>
      </c>
      <c r="B235" s="14" t="s">
        <v>1482</v>
      </c>
      <c r="C235" s="14" t="s">
        <v>1017</v>
      </c>
      <c r="D235" s="14" t="n">
        <v>2023</v>
      </c>
      <c r="E235" s="14" t="s">
        <v>994</v>
      </c>
      <c r="F235" s="14" t="s">
        <v>175</v>
      </c>
      <c r="G235" s="14" t="s">
        <v>1044</v>
      </c>
      <c r="H235" s="14" t="s">
        <v>177</v>
      </c>
      <c r="I235" s="14" t="s">
        <v>44</v>
      </c>
      <c r="J235" s="9" t="n">
        <v>62.7</v>
      </c>
      <c r="K235" s="22" t="n">
        <v>84.8</v>
      </c>
      <c r="L235" s="9" t="n">
        <v>11</v>
      </c>
      <c r="M235" s="9" t="n">
        <v>11</v>
      </c>
      <c r="N235" s="9" t="s">
        <v>84</v>
      </c>
      <c r="O235" s="14" t="s">
        <v>1019</v>
      </c>
      <c r="P235" s="14" t="s">
        <v>990</v>
      </c>
      <c r="Q235" s="14" t="s">
        <v>1034</v>
      </c>
    </row>
    <row r="236" customFormat="false" ht="23.85" hidden="false" customHeight="false" outlineLevel="0" collapsed="false">
      <c r="A236" s="10" t="s">
        <v>1483</v>
      </c>
      <c r="B236" s="15" t="s">
        <v>1484</v>
      </c>
      <c r="C236" s="15" t="s">
        <v>1037</v>
      </c>
      <c r="D236" s="15" t="n">
        <v>2024</v>
      </c>
      <c r="E236" s="15" t="s">
        <v>125</v>
      </c>
      <c r="F236" s="15" t="s">
        <v>185</v>
      </c>
      <c r="G236" s="15" t="s">
        <v>1080</v>
      </c>
      <c r="H236" s="15" t="s">
        <v>199</v>
      </c>
      <c r="I236" s="15" t="s">
        <v>47</v>
      </c>
      <c r="J236" s="11" t="n">
        <v>166.8</v>
      </c>
      <c r="K236" s="23" t="n">
        <v>100</v>
      </c>
      <c r="L236" s="11" t="s">
        <v>21</v>
      </c>
      <c r="M236" s="11" t="n">
        <v>12.9</v>
      </c>
      <c r="N236" s="11" t="n">
        <v>19.4</v>
      </c>
      <c r="O236" s="15" t="s">
        <v>1041</v>
      </c>
      <c r="P236" s="15" t="s">
        <v>1014</v>
      </c>
      <c r="Q236" s="15" t="s">
        <v>1001</v>
      </c>
    </row>
    <row r="237" customFormat="false" ht="23.85" hidden="false" customHeight="false" outlineLevel="0" collapsed="false">
      <c r="A237" s="7" t="s">
        <v>1485</v>
      </c>
      <c r="B237" s="14" t="s">
        <v>1486</v>
      </c>
      <c r="C237" s="14" t="s">
        <v>988</v>
      </c>
      <c r="D237" s="14" t="n">
        <v>2024</v>
      </c>
      <c r="E237" s="14" t="s">
        <v>1022</v>
      </c>
      <c r="F237" s="14" t="s">
        <v>192</v>
      </c>
      <c r="G237" s="14" t="s">
        <v>1052</v>
      </c>
      <c r="H237" s="14" t="s">
        <v>272</v>
      </c>
      <c r="I237" s="14" t="s">
        <v>38</v>
      </c>
      <c r="J237" s="9" t="n">
        <v>1326.6</v>
      </c>
      <c r="K237" s="22" t="n">
        <v>100</v>
      </c>
      <c r="L237" s="9" t="s">
        <v>21</v>
      </c>
      <c r="M237" s="9" t="n">
        <v>3.7</v>
      </c>
      <c r="N237" s="9" t="s">
        <v>84</v>
      </c>
      <c r="O237" s="14" t="s">
        <v>1041</v>
      </c>
      <c r="P237" s="14" t="s">
        <v>984</v>
      </c>
      <c r="Q237" s="14" t="s">
        <v>1034</v>
      </c>
    </row>
    <row r="238" customFormat="false" ht="23.85" hidden="false" customHeight="false" outlineLevel="0" collapsed="false">
      <c r="A238" s="10" t="s">
        <v>1487</v>
      </c>
      <c r="B238" s="15" t="s">
        <v>1488</v>
      </c>
      <c r="C238" s="15" t="s">
        <v>1037</v>
      </c>
      <c r="D238" s="15" t="n">
        <v>2022</v>
      </c>
      <c r="E238" s="15" t="s">
        <v>125</v>
      </c>
      <c r="F238" s="15" t="s">
        <v>197</v>
      </c>
      <c r="G238" s="15" t="s">
        <v>982</v>
      </c>
      <c r="H238" s="15" t="s">
        <v>177</v>
      </c>
      <c r="I238" s="15" t="s">
        <v>44</v>
      </c>
      <c r="J238" s="11" t="n">
        <v>14.8</v>
      </c>
      <c r="K238" s="23" t="n">
        <v>100</v>
      </c>
      <c r="L238" s="11" t="s">
        <v>21</v>
      </c>
      <c r="M238" s="11" t="s">
        <v>84</v>
      </c>
      <c r="N238" s="11" t="s">
        <v>84</v>
      </c>
      <c r="O238" s="15" t="s">
        <v>1049</v>
      </c>
      <c r="P238" s="15" t="s">
        <v>990</v>
      </c>
      <c r="Q238" s="15" t="s">
        <v>1001</v>
      </c>
    </row>
    <row r="239" customFormat="false" ht="23.85" hidden="false" customHeight="false" outlineLevel="0" collapsed="false">
      <c r="A239" s="7" t="s">
        <v>1489</v>
      </c>
      <c r="B239" s="14" t="s">
        <v>1359</v>
      </c>
      <c r="C239" s="14" t="s">
        <v>988</v>
      </c>
      <c r="D239" s="14" t="n">
        <v>2024</v>
      </c>
      <c r="E239" s="14" t="s">
        <v>994</v>
      </c>
      <c r="F239" s="14" t="s">
        <v>205</v>
      </c>
      <c r="G239" s="14" t="s">
        <v>1009</v>
      </c>
      <c r="H239" s="14" t="s">
        <v>177</v>
      </c>
      <c r="I239" s="14" t="s">
        <v>47</v>
      </c>
      <c r="J239" s="9" t="n">
        <v>14.4</v>
      </c>
      <c r="K239" s="22" t="n">
        <v>64.8</v>
      </c>
      <c r="L239" s="9" t="n">
        <v>8</v>
      </c>
      <c r="M239" s="9" t="s">
        <v>84</v>
      </c>
      <c r="N239" s="9" t="s">
        <v>84</v>
      </c>
      <c r="O239" s="14" t="s">
        <v>1049</v>
      </c>
      <c r="P239" s="14" t="s">
        <v>990</v>
      </c>
      <c r="Q239" s="14" t="s">
        <v>1045</v>
      </c>
    </row>
    <row r="240" customFormat="false" ht="23.85" hidden="false" customHeight="false" outlineLevel="0" collapsed="false">
      <c r="A240" s="10" t="s">
        <v>1490</v>
      </c>
      <c r="B240" s="15" t="s">
        <v>1491</v>
      </c>
      <c r="C240" s="15" t="s">
        <v>988</v>
      </c>
      <c r="D240" s="15" t="n">
        <v>2025</v>
      </c>
      <c r="E240" s="15" t="s">
        <v>1000</v>
      </c>
      <c r="F240" s="15" t="s">
        <v>210</v>
      </c>
      <c r="G240" s="15" t="s">
        <v>1072</v>
      </c>
      <c r="H240" s="15" t="s">
        <v>272</v>
      </c>
      <c r="I240" s="15" t="s">
        <v>44</v>
      </c>
      <c r="J240" s="11" t="n">
        <v>27.8</v>
      </c>
      <c r="K240" s="23" t="n">
        <v>83.4</v>
      </c>
      <c r="L240" s="11" t="n">
        <v>6</v>
      </c>
      <c r="M240" s="11" t="s">
        <v>84</v>
      </c>
      <c r="N240" s="11" t="s">
        <v>84</v>
      </c>
      <c r="O240" s="15" t="s">
        <v>1033</v>
      </c>
      <c r="P240" s="15" t="s">
        <v>990</v>
      </c>
      <c r="Q240" s="15" t="s">
        <v>991</v>
      </c>
    </row>
    <row r="241" customFormat="false" ht="23.85" hidden="false" customHeight="false" outlineLevel="0" collapsed="false">
      <c r="A241" s="7" t="s">
        <v>1492</v>
      </c>
      <c r="B241" s="14" t="s">
        <v>1493</v>
      </c>
      <c r="C241" s="14" t="s">
        <v>988</v>
      </c>
      <c r="D241" s="14" t="n">
        <v>2023</v>
      </c>
      <c r="E241" s="14" t="s">
        <v>1063</v>
      </c>
      <c r="F241" s="14" t="s">
        <v>216</v>
      </c>
      <c r="G241" s="14" t="s">
        <v>1018</v>
      </c>
      <c r="H241" s="14" t="s">
        <v>177</v>
      </c>
      <c r="I241" s="14" t="s">
        <v>38</v>
      </c>
      <c r="J241" s="9" t="n">
        <v>62.3</v>
      </c>
      <c r="K241" s="22" t="n">
        <v>70.2</v>
      </c>
      <c r="L241" s="9" t="n">
        <v>26</v>
      </c>
      <c r="M241" s="9" t="n">
        <v>18.7</v>
      </c>
      <c r="N241" s="9" t="s">
        <v>84</v>
      </c>
      <c r="O241" s="14" t="s">
        <v>1041</v>
      </c>
      <c r="P241" s="14" t="s">
        <v>990</v>
      </c>
      <c r="Q241" s="14" t="s">
        <v>991</v>
      </c>
    </row>
    <row r="242" customFormat="false" ht="23.85" hidden="false" customHeight="false" outlineLevel="0" collapsed="false">
      <c r="A242" s="10" t="s">
        <v>1494</v>
      </c>
      <c r="B242" s="15" t="s">
        <v>1345</v>
      </c>
      <c r="C242" s="15" t="s">
        <v>1017</v>
      </c>
      <c r="D242" s="15" t="n">
        <v>2023</v>
      </c>
      <c r="E242" s="15" t="s">
        <v>1031</v>
      </c>
      <c r="F242" s="15" t="s">
        <v>221</v>
      </c>
      <c r="G242" s="15" t="s">
        <v>1105</v>
      </c>
      <c r="H242" s="15" t="s">
        <v>272</v>
      </c>
      <c r="I242" s="15" t="s">
        <v>44</v>
      </c>
      <c r="J242" s="11" t="n">
        <v>93.6</v>
      </c>
      <c r="K242" s="23" t="n">
        <v>80</v>
      </c>
      <c r="L242" s="11" t="n">
        <v>23</v>
      </c>
      <c r="M242" s="11" t="n">
        <v>21.3</v>
      </c>
      <c r="N242" s="11" t="s">
        <v>84</v>
      </c>
      <c r="O242" s="15" t="s">
        <v>148</v>
      </c>
      <c r="P242" s="15" t="s">
        <v>990</v>
      </c>
      <c r="Q242" s="15" t="s">
        <v>1001</v>
      </c>
    </row>
    <row r="243" customFormat="false" ht="23.85" hidden="false" customHeight="false" outlineLevel="0" collapsed="false">
      <c r="A243" s="7" t="s">
        <v>1495</v>
      </c>
      <c r="B243" s="14" t="s">
        <v>1496</v>
      </c>
      <c r="C243" s="14" t="s">
        <v>980</v>
      </c>
      <c r="D243" s="14" t="n">
        <v>2023</v>
      </c>
      <c r="E243" s="14" t="s">
        <v>1022</v>
      </c>
      <c r="F243" s="14" t="s">
        <v>226</v>
      </c>
      <c r="G243" s="14" t="s">
        <v>1150</v>
      </c>
      <c r="H243" s="14" t="s">
        <v>96</v>
      </c>
      <c r="I243" s="14" t="s">
        <v>35</v>
      </c>
      <c r="J243" s="9" t="n">
        <v>262.5</v>
      </c>
      <c r="K243" s="22" t="n">
        <v>100</v>
      </c>
      <c r="L243" s="9" t="s">
        <v>21</v>
      </c>
      <c r="M243" s="9" t="n">
        <v>5.7</v>
      </c>
      <c r="N243" s="9" t="n">
        <v>30.2</v>
      </c>
      <c r="O243" s="14" t="s">
        <v>1010</v>
      </c>
      <c r="P243" s="14" t="s">
        <v>990</v>
      </c>
      <c r="Q243" s="14" t="s">
        <v>1001</v>
      </c>
    </row>
    <row r="244" customFormat="false" ht="23.85" hidden="false" customHeight="false" outlineLevel="0" collapsed="false">
      <c r="A244" s="10" t="s">
        <v>1497</v>
      </c>
      <c r="B244" s="15" t="s">
        <v>1498</v>
      </c>
      <c r="C244" s="15" t="s">
        <v>980</v>
      </c>
      <c r="D244" s="15" t="n">
        <v>2023</v>
      </c>
      <c r="E244" s="15" t="s">
        <v>116</v>
      </c>
      <c r="F244" s="15" t="s">
        <v>231</v>
      </c>
      <c r="G244" s="15" t="s">
        <v>1038</v>
      </c>
      <c r="H244" s="15" t="s">
        <v>96</v>
      </c>
      <c r="I244" s="15" t="s">
        <v>35</v>
      </c>
      <c r="J244" s="11" t="n">
        <v>2057</v>
      </c>
      <c r="K244" s="23" t="n">
        <v>100</v>
      </c>
      <c r="L244" s="11" t="s">
        <v>21</v>
      </c>
      <c r="M244" s="11" t="n">
        <v>5.6</v>
      </c>
      <c r="N244" s="11" t="s">
        <v>84</v>
      </c>
      <c r="O244" s="15" t="s">
        <v>1089</v>
      </c>
      <c r="P244" s="15" t="s">
        <v>990</v>
      </c>
      <c r="Q244" s="15" t="s">
        <v>1045</v>
      </c>
    </row>
    <row r="245" customFormat="false" ht="23.85" hidden="false" customHeight="false" outlineLevel="0" collapsed="false">
      <c r="A245" s="7" t="s">
        <v>1499</v>
      </c>
      <c r="B245" s="14" t="s">
        <v>1500</v>
      </c>
      <c r="C245" s="14" t="s">
        <v>980</v>
      </c>
      <c r="D245" s="14" t="n">
        <v>2021</v>
      </c>
      <c r="E245" s="14" t="s">
        <v>994</v>
      </c>
      <c r="F245" s="14" t="s">
        <v>237</v>
      </c>
      <c r="G245" s="14" t="s">
        <v>1009</v>
      </c>
      <c r="H245" s="14" t="s">
        <v>177</v>
      </c>
      <c r="I245" s="14" t="s">
        <v>44</v>
      </c>
      <c r="J245" s="9" t="n">
        <v>33.6</v>
      </c>
      <c r="K245" s="22" t="n">
        <v>64.3</v>
      </c>
      <c r="L245" s="9" t="n">
        <v>19</v>
      </c>
      <c r="M245" s="9" t="s">
        <v>84</v>
      </c>
      <c r="N245" s="9" t="s">
        <v>84</v>
      </c>
      <c r="O245" s="14" t="s">
        <v>1010</v>
      </c>
      <c r="P245" s="14" t="s">
        <v>990</v>
      </c>
      <c r="Q245" s="14" t="s">
        <v>1006</v>
      </c>
    </row>
    <row r="246" customFormat="false" ht="23.85" hidden="false" customHeight="false" outlineLevel="0" collapsed="false">
      <c r="A246" s="10" t="s">
        <v>1501</v>
      </c>
      <c r="B246" s="15" t="s">
        <v>1214</v>
      </c>
      <c r="C246" s="15" t="s">
        <v>980</v>
      </c>
      <c r="D246" s="15" t="n">
        <v>2023</v>
      </c>
      <c r="E246" s="15" t="s">
        <v>1000</v>
      </c>
      <c r="F246" s="15" t="s">
        <v>241</v>
      </c>
      <c r="G246" s="15" t="s">
        <v>1044</v>
      </c>
      <c r="H246" s="15" t="s">
        <v>81</v>
      </c>
      <c r="I246" s="15" t="s">
        <v>44</v>
      </c>
      <c r="J246" s="11" t="n">
        <v>4.9</v>
      </c>
      <c r="K246" s="23" t="n">
        <v>35.1</v>
      </c>
      <c r="L246" s="11" t="n">
        <v>9</v>
      </c>
      <c r="M246" s="11" t="s">
        <v>84</v>
      </c>
      <c r="N246" s="11" t="s">
        <v>84</v>
      </c>
      <c r="O246" s="15" t="s">
        <v>1010</v>
      </c>
      <c r="P246" s="15" t="s">
        <v>1014</v>
      </c>
      <c r="Q246" s="15" t="s">
        <v>991</v>
      </c>
    </row>
    <row r="247" customFormat="false" ht="23.85" hidden="false" customHeight="false" outlineLevel="0" collapsed="false">
      <c r="A247" s="7" t="s">
        <v>1502</v>
      </c>
      <c r="B247" s="14" t="s">
        <v>1503</v>
      </c>
      <c r="C247" s="14" t="s">
        <v>988</v>
      </c>
      <c r="D247" s="14" t="n">
        <v>2020</v>
      </c>
      <c r="E247" s="14" t="s">
        <v>981</v>
      </c>
      <c r="F247" s="14" t="s">
        <v>244</v>
      </c>
      <c r="G247" s="14" t="s">
        <v>995</v>
      </c>
      <c r="H247" s="14" t="s">
        <v>81</v>
      </c>
      <c r="I247" s="14" t="s">
        <v>38</v>
      </c>
      <c r="J247" s="9" t="n">
        <v>162.7</v>
      </c>
      <c r="K247" s="22" t="n">
        <v>100</v>
      </c>
      <c r="L247" s="9" t="s">
        <v>21</v>
      </c>
      <c r="M247" s="9" t="n">
        <v>8.4</v>
      </c>
      <c r="N247" s="9" t="n">
        <v>20</v>
      </c>
      <c r="O247" s="14" t="s">
        <v>1010</v>
      </c>
      <c r="P247" s="14" t="s">
        <v>990</v>
      </c>
      <c r="Q247" s="14" t="s">
        <v>1034</v>
      </c>
    </row>
    <row r="248" customFormat="false" ht="23.85" hidden="false" customHeight="false" outlineLevel="0" collapsed="false">
      <c r="A248" s="10" t="s">
        <v>1504</v>
      </c>
      <c r="B248" s="15" t="s">
        <v>1505</v>
      </c>
      <c r="C248" s="15" t="s">
        <v>980</v>
      </c>
      <c r="D248" s="15" t="n">
        <v>2020</v>
      </c>
      <c r="E248" s="15" t="s">
        <v>1075</v>
      </c>
      <c r="F248" s="15" t="s">
        <v>251</v>
      </c>
      <c r="G248" s="15" t="s">
        <v>1128</v>
      </c>
      <c r="H248" s="15" t="s">
        <v>199</v>
      </c>
      <c r="I248" s="15" t="s">
        <v>38</v>
      </c>
      <c r="J248" s="11" t="n">
        <v>383.4</v>
      </c>
      <c r="K248" s="23" t="n">
        <v>100</v>
      </c>
      <c r="L248" s="11" t="s">
        <v>21</v>
      </c>
      <c r="M248" s="11" t="n">
        <v>8.1</v>
      </c>
      <c r="N248" s="11" t="n">
        <v>25.5</v>
      </c>
      <c r="O248" s="15" t="s">
        <v>1053</v>
      </c>
      <c r="P248" s="15" t="s">
        <v>990</v>
      </c>
      <c r="Q248" s="15" t="s">
        <v>985</v>
      </c>
    </row>
    <row r="249" customFormat="false" ht="23.85" hidden="false" customHeight="false" outlineLevel="0" collapsed="false">
      <c r="A249" s="7" t="s">
        <v>1506</v>
      </c>
      <c r="B249" s="14" t="s">
        <v>1507</v>
      </c>
      <c r="C249" s="14" t="s">
        <v>1037</v>
      </c>
      <c r="D249" s="14" t="n">
        <v>2023</v>
      </c>
      <c r="E249" s="14" t="s">
        <v>1031</v>
      </c>
      <c r="F249" s="14" t="s">
        <v>255</v>
      </c>
      <c r="G249" s="14" t="s">
        <v>1072</v>
      </c>
      <c r="H249" s="14" t="s">
        <v>177</v>
      </c>
      <c r="I249" s="14" t="s">
        <v>82</v>
      </c>
      <c r="J249" s="9" t="n">
        <v>3.4</v>
      </c>
      <c r="K249" s="22" t="n">
        <v>46.5</v>
      </c>
      <c r="L249" s="9" t="n">
        <v>4</v>
      </c>
      <c r="M249" s="9" t="s">
        <v>84</v>
      </c>
      <c r="N249" s="9" t="s">
        <v>84</v>
      </c>
      <c r="O249" s="14" t="s">
        <v>1019</v>
      </c>
      <c r="P249" s="14" t="s">
        <v>990</v>
      </c>
      <c r="Q249" s="14" t="s">
        <v>991</v>
      </c>
    </row>
    <row r="250" customFormat="false" ht="23.85" hidden="false" customHeight="false" outlineLevel="0" collapsed="false">
      <c r="A250" s="10" t="s">
        <v>1508</v>
      </c>
      <c r="B250" s="15" t="s">
        <v>1120</v>
      </c>
      <c r="C250" s="15" t="s">
        <v>1037</v>
      </c>
      <c r="D250" s="15" t="n">
        <v>2023</v>
      </c>
      <c r="E250" s="15" t="s">
        <v>134</v>
      </c>
      <c r="F250" s="15" t="s">
        <v>260</v>
      </c>
      <c r="G250" s="15" t="s">
        <v>1038</v>
      </c>
      <c r="H250" s="15" t="s">
        <v>199</v>
      </c>
      <c r="I250" s="15" t="s">
        <v>82</v>
      </c>
      <c r="J250" s="11" t="n">
        <v>1458.4</v>
      </c>
      <c r="K250" s="23" t="n">
        <v>21</v>
      </c>
      <c r="L250" s="11" t="n">
        <v>5486</v>
      </c>
      <c r="M250" s="11" t="n">
        <v>11.9</v>
      </c>
      <c r="N250" s="11" t="s">
        <v>84</v>
      </c>
      <c r="O250" s="15" t="s">
        <v>1010</v>
      </c>
      <c r="P250" s="15" t="s">
        <v>984</v>
      </c>
      <c r="Q250" s="15" t="s">
        <v>1045</v>
      </c>
    </row>
    <row r="251" customFormat="false" ht="23.85" hidden="false" customHeight="false" outlineLevel="0" collapsed="false">
      <c r="A251" s="7" t="s">
        <v>1509</v>
      </c>
      <c r="B251" s="14" t="s">
        <v>1510</v>
      </c>
      <c r="C251" s="14" t="s">
        <v>988</v>
      </c>
      <c r="D251" s="14" t="n">
        <v>2025</v>
      </c>
      <c r="E251" s="14" t="s">
        <v>1067</v>
      </c>
      <c r="F251" s="14" t="s">
        <v>265</v>
      </c>
      <c r="G251" s="14" t="s">
        <v>1064</v>
      </c>
      <c r="H251" s="14" t="s">
        <v>199</v>
      </c>
      <c r="I251" s="14" t="s">
        <v>47</v>
      </c>
      <c r="J251" s="9" t="n">
        <v>19.7</v>
      </c>
      <c r="K251" s="22" t="n">
        <v>11.1</v>
      </c>
      <c r="L251" s="9" t="n">
        <v>158</v>
      </c>
      <c r="M251" s="9" t="s">
        <v>84</v>
      </c>
      <c r="N251" s="9" t="s">
        <v>84</v>
      </c>
      <c r="O251" s="14" t="s">
        <v>148</v>
      </c>
      <c r="P251" s="14" t="s">
        <v>990</v>
      </c>
      <c r="Q251" s="14" t="s">
        <v>1001</v>
      </c>
    </row>
    <row r="252" customFormat="false" ht="23.85" hidden="false" customHeight="false" outlineLevel="0" collapsed="false">
      <c r="A252" s="10" t="s">
        <v>1511</v>
      </c>
      <c r="B252" s="15" t="s">
        <v>1512</v>
      </c>
      <c r="C252" s="15" t="s">
        <v>1037</v>
      </c>
      <c r="D252" s="15" t="n">
        <v>2020</v>
      </c>
      <c r="E252" s="15" t="s">
        <v>116</v>
      </c>
      <c r="F252" s="15" t="s">
        <v>270</v>
      </c>
      <c r="G252" s="15" t="s">
        <v>1105</v>
      </c>
      <c r="H252" s="15" t="s">
        <v>81</v>
      </c>
      <c r="I252" s="15" t="s">
        <v>47</v>
      </c>
      <c r="J252" s="11" t="n">
        <v>1297.1</v>
      </c>
      <c r="K252" s="23" t="n">
        <v>100</v>
      </c>
      <c r="L252" s="11" t="s">
        <v>21</v>
      </c>
      <c r="M252" s="11" t="n">
        <v>11.1</v>
      </c>
      <c r="N252" s="11" t="n">
        <v>27.8</v>
      </c>
      <c r="O252" s="15" t="s">
        <v>249</v>
      </c>
      <c r="P252" s="15" t="s">
        <v>1014</v>
      </c>
      <c r="Q252" s="15" t="s">
        <v>991</v>
      </c>
    </row>
    <row r="253" customFormat="false" ht="23.85" hidden="false" customHeight="false" outlineLevel="0" collapsed="false">
      <c r="A253" s="7" t="s">
        <v>1513</v>
      </c>
      <c r="B253" s="14" t="s">
        <v>1514</v>
      </c>
      <c r="C253" s="14" t="s">
        <v>988</v>
      </c>
      <c r="D253" s="14" t="n">
        <v>2023</v>
      </c>
      <c r="E253" s="14" t="s">
        <v>134</v>
      </c>
      <c r="F253" s="14" t="s">
        <v>274</v>
      </c>
      <c r="G253" s="14" t="s">
        <v>1105</v>
      </c>
      <c r="H253" s="14" t="s">
        <v>96</v>
      </c>
      <c r="I253" s="14" t="s">
        <v>47</v>
      </c>
      <c r="J253" s="9" t="n">
        <v>8.9</v>
      </c>
      <c r="K253" s="22" t="n">
        <v>72.2</v>
      </c>
      <c r="L253" s="9" t="n">
        <v>3</v>
      </c>
      <c r="M253" s="9" t="s">
        <v>84</v>
      </c>
      <c r="N253" s="9" t="s">
        <v>84</v>
      </c>
      <c r="O253" s="14" t="s">
        <v>1053</v>
      </c>
      <c r="P253" s="14" t="s">
        <v>1014</v>
      </c>
      <c r="Q253" s="14" t="s">
        <v>1034</v>
      </c>
    </row>
    <row r="254" customFormat="false" ht="23.85" hidden="false" customHeight="false" outlineLevel="0" collapsed="false">
      <c r="A254" s="10" t="s">
        <v>1515</v>
      </c>
      <c r="B254" s="15" t="s">
        <v>1516</v>
      </c>
      <c r="C254" s="15" t="s">
        <v>980</v>
      </c>
      <c r="D254" s="15" t="n">
        <v>2022</v>
      </c>
      <c r="E254" s="15" t="s">
        <v>1031</v>
      </c>
      <c r="F254" s="15" t="s">
        <v>279</v>
      </c>
      <c r="G254" s="15" t="s">
        <v>1105</v>
      </c>
      <c r="H254" s="15" t="s">
        <v>81</v>
      </c>
      <c r="I254" s="15" t="s">
        <v>44</v>
      </c>
      <c r="J254" s="11" t="n">
        <v>7.7</v>
      </c>
      <c r="K254" s="23" t="n">
        <v>87.7</v>
      </c>
      <c r="L254" s="11" t="n">
        <v>1</v>
      </c>
      <c r="M254" s="11" t="s">
        <v>84</v>
      </c>
      <c r="N254" s="11" t="s">
        <v>84</v>
      </c>
      <c r="O254" s="15" t="s">
        <v>1033</v>
      </c>
      <c r="P254" s="15" t="s">
        <v>990</v>
      </c>
      <c r="Q254" s="15" t="s">
        <v>991</v>
      </c>
    </row>
    <row r="255" customFormat="false" ht="23.85" hidden="false" customHeight="false" outlineLevel="0" collapsed="false">
      <c r="A255" s="7" t="s">
        <v>1517</v>
      </c>
      <c r="B255" s="14" t="s">
        <v>1518</v>
      </c>
      <c r="C255" s="14" t="s">
        <v>1017</v>
      </c>
      <c r="D255" s="14" t="n">
        <v>2020</v>
      </c>
      <c r="E255" s="14" t="s">
        <v>1075</v>
      </c>
      <c r="F255" s="14" t="s">
        <v>283</v>
      </c>
      <c r="G255" s="14" t="s">
        <v>1018</v>
      </c>
      <c r="H255" s="14" t="s">
        <v>199</v>
      </c>
      <c r="I255" s="14" t="s">
        <v>44</v>
      </c>
      <c r="J255" s="9" t="n">
        <v>499.3</v>
      </c>
      <c r="K255" s="22" t="n">
        <v>100</v>
      </c>
      <c r="L255" s="9" t="s">
        <v>21</v>
      </c>
      <c r="M255" s="9" t="n">
        <v>24</v>
      </c>
      <c r="N255" s="9" t="n">
        <v>17.8</v>
      </c>
      <c r="O255" s="14" t="s">
        <v>1013</v>
      </c>
      <c r="P255" s="14" t="s">
        <v>990</v>
      </c>
      <c r="Q255" s="14" t="s">
        <v>1034</v>
      </c>
    </row>
    <row r="256" customFormat="false" ht="23.85" hidden="false" customHeight="false" outlineLevel="0" collapsed="false">
      <c r="A256" s="10" t="s">
        <v>1519</v>
      </c>
      <c r="B256" s="15" t="s">
        <v>1520</v>
      </c>
      <c r="C256" s="15" t="s">
        <v>988</v>
      </c>
      <c r="D256" s="15" t="n">
        <v>2024</v>
      </c>
      <c r="E256" s="15" t="s">
        <v>994</v>
      </c>
      <c r="F256" s="15" t="s">
        <v>286</v>
      </c>
      <c r="G256" s="15" t="s">
        <v>1038</v>
      </c>
      <c r="H256" s="15" t="s">
        <v>272</v>
      </c>
      <c r="I256" s="15" t="s">
        <v>38</v>
      </c>
      <c r="J256" s="11" t="n">
        <v>18.7</v>
      </c>
      <c r="K256" s="23" t="n">
        <v>48.9</v>
      </c>
      <c r="L256" s="11" t="n">
        <v>20</v>
      </c>
      <c r="M256" s="11" t="s">
        <v>84</v>
      </c>
      <c r="N256" s="11" t="s">
        <v>84</v>
      </c>
      <c r="O256" s="15" t="s">
        <v>1013</v>
      </c>
      <c r="P256" s="15" t="s">
        <v>1014</v>
      </c>
      <c r="Q256" s="15" t="s">
        <v>1006</v>
      </c>
    </row>
    <row r="257" customFormat="false" ht="23.85" hidden="false" customHeight="false" outlineLevel="0" collapsed="false">
      <c r="A257" s="7" t="s">
        <v>1521</v>
      </c>
      <c r="B257" s="14" t="s">
        <v>1522</v>
      </c>
      <c r="C257" s="14" t="s">
        <v>1017</v>
      </c>
      <c r="D257" s="14" t="n">
        <v>2022</v>
      </c>
      <c r="E257" s="14" t="s">
        <v>1063</v>
      </c>
      <c r="F257" s="14" t="s">
        <v>291</v>
      </c>
      <c r="G257" s="14" t="s">
        <v>1100</v>
      </c>
      <c r="H257" s="14" t="s">
        <v>199</v>
      </c>
      <c r="I257" s="14" t="s">
        <v>38</v>
      </c>
      <c r="J257" s="9" t="n">
        <v>33.5</v>
      </c>
      <c r="K257" s="22" t="n">
        <v>52.9</v>
      </c>
      <c r="L257" s="9" t="n">
        <v>30</v>
      </c>
      <c r="M257" s="9" t="s">
        <v>84</v>
      </c>
      <c r="N257" s="9" t="s">
        <v>84</v>
      </c>
      <c r="O257" s="14" t="s">
        <v>1013</v>
      </c>
      <c r="P257" s="14" t="s">
        <v>990</v>
      </c>
      <c r="Q257" s="14" t="s">
        <v>1001</v>
      </c>
    </row>
    <row r="258" customFormat="false" ht="23.85" hidden="false" customHeight="false" outlineLevel="0" collapsed="false">
      <c r="A258" s="10" t="s">
        <v>1523</v>
      </c>
      <c r="B258" s="15" t="s">
        <v>1043</v>
      </c>
      <c r="C258" s="15" t="s">
        <v>988</v>
      </c>
      <c r="D258" s="15" t="n">
        <v>2021</v>
      </c>
      <c r="E258" s="15" t="s">
        <v>1075</v>
      </c>
      <c r="F258" s="15" t="s">
        <v>293</v>
      </c>
      <c r="G258" s="15" t="s">
        <v>1105</v>
      </c>
      <c r="H258" s="15" t="s">
        <v>272</v>
      </c>
      <c r="I258" s="15" t="s">
        <v>35</v>
      </c>
      <c r="J258" s="11" t="n">
        <v>615.4</v>
      </c>
      <c r="K258" s="23" t="n">
        <v>100</v>
      </c>
      <c r="L258" s="11" t="s">
        <v>21</v>
      </c>
      <c r="M258" s="11" t="n">
        <v>9.1</v>
      </c>
      <c r="N258" s="11" t="s">
        <v>84</v>
      </c>
      <c r="O258" s="15" t="s">
        <v>1053</v>
      </c>
      <c r="P258" s="15" t="s">
        <v>990</v>
      </c>
      <c r="Q258" s="15" t="s">
        <v>1006</v>
      </c>
    </row>
    <row r="259" customFormat="false" ht="23.85" hidden="false" customHeight="false" outlineLevel="0" collapsed="false">
      <c r="A259" s="7" t="s">
        <v>1524</v>
      </c>
      <c r="B259" s="14" t="s">
        <v>1525</v>
      </c>
      <c r="C259" s="14" t="s">
        <v>1017</v>
      </c>
      <c r="D259" s="14" t="n">
        <v>2024</v>
      </c>
      <c r="E259" s="14" t="s">
        <v>1063</v>
      </c>
      <c r="F259" s="14" t="s">
        <v>296</v>
      </c>
      <c r="G259" s="14" t="s">
        <v>1072</v>
      </c>
      <c r="H259" s="14" t="s">
        <v>199</v>
      </c>
      <c r="I259" s="14" t="s">
        <v>50</v>
      </c>
      <c r="J259" s="9" t="n">
        <v>97.2</v>
      </c>
      <c r="K259" s="22" t="n">
        <v>56.4</v>
      </c>
      <c r="L259" s="9" t="n">
        <v>75</v>
      </c>
      <c r="M259" s="9" t="n">
        <v>11.9</v>
      </c>
      <c r="N259" s="9" t="s">
        <v>84</v>
      </c>
      <c r="O259" s="14" t="s">
        <v>1049</v>
      </c>
      <c r="P259" s="14" t="s">
        <v>990</v>
      </c>
      <c r="Q259" s="14" t="s">
        <v>985</v>
      </c>
    </row>
    <row r="260" customFormat="false" ht="23.85" hidden="false" customHeight="false" outlineLevel="0" collapsed="false">
      <c r="A260" s="10" t="s">
        <v>1526</v>
      </c>
      <c r="B260" s="15" t="s">
        <v>1527</v>
      </c>
      <c r="C260" s="15" t="s">
        <v>1037</v>
      </c>
      <c r="D260" s="15" t="n">
        <v>2023</v>
      </c>
      <c r="E260" s="15" t="s">
        <v>116</v>
      </c>
      <c r="F260" s="15" t="s">
        <v>298</v>
      </c>
      <c r="G260" s="15" t="s">
        <v>1064</v>
      </c>
      <c r="H260" s="15" t="s">
        <v>177</v>
      </c>
      <c r="I260" s="15" t="s">
        <v>44</v>
      </c>
      <c r="J260" s="11" t="n">
        <v>4540</v>
      </c>
      <c r="K260" s="23" t="n">
        <v>100</v>
      </c>
      <c r="L260" s="11" t="s">
        <v>21</v>
      </c>
      <c r="M260" s="11" t="n">
        <v>11.4</v>
      </c>
      <c r="N260" s="11" t="s">
        <v>84</v>
      </c>
      <c r="O260" s="15" t="s">
        <v>1010</v>
      </c>
      <c r="P260" s="15" t="s">
        <v>990</v>
      </c>
      <c r="Q260" s="15" t="s">
        <v>1006</v>
      </c>
    </row>
    <row r="261" customFormat="false" ht="23.85" hidden="false" customHeight="false" outlineLevel="0" collapsed="false">
      <c r="A261" s="7" t="s">
        <v>1528</v>
      </c>
      <c r="B261" s="14" t="s">
        <v>1529</v>
      </c>
      <c r="C261" s="14" t="s">
        <v>988</v>
      </c>
      <c r="D261" s="14" t="n">
        <v>2023</v>
      </c>
      <c r="E261" s="14" t="s">
        <v>1075</v>
      </c>
      <c r="F261" s="14" t="s">
        <v>300</v>
      </c>
      <c r="G261" s="14" t="s">
        <v>1064</v>
      </c>
      <c r="H261" s="14" t="s">
        <v>81</v>
      </c>
      <c r="I261" s="14" t="s">
        <v>44</v>
      </c>
      <c r="J261" s="9" t="n">
        <v>1953.6</v>
      </c>
      <c r="K261" s="22" t="n">
        <v>100</v>
      </c>
      <c r="L261" s="9" t="s">
        <v>21</v>
      </c>
      <c r="M261" s="9" t="n">
        <v>17.3</v>
      </c>
      <c r="N261" s="9" t="n">
        <v>20.1</v>
      </c>
      <c r="O261" s="14" t="s">
        <v>1033</v>
      </c>
      <c r="P261" s="14" t="s">
        <v>990</v>
      </c>
      <c r="Q261" s="14" t="s">
        <v>1001</v>
      </c>
    </row>
    <row r="262" customFormat="false" ht="23.85" hidden="false" customHeight="false" outlineLevel="0" collapsed="false">
      <c r="A262" s="10" t="s">
        <v>1530</v>
      </c>
      <c r="B262" s="15" t="s">
        <v>1531</v>
      </c>
      <c r="C262" s="15" t="s">
        <v>1037</v>
      </c>
      <c r="D262" s="15" t="n">
        <v>2023</v>
      </c>
      <c r="E262" s="15" t="s">
        <v>1025</v>
      </c>
      <c r="F262" s="15" t="s">
        <v>305</v>
      </c>
      <c r="G262" s="15" t="s">
        <v>1150</v>
      </c>
      <c r="H262" s="15" t="s">
        <v>272</v>
      </c>
      <c r="I262" s="15" t="s">
        <v>44</v>
      </c>
      <c r="J262" s="11" t="n">
        <v>1938.1</v>
      </c>
      <c r="K262" s="23" t="n">
        <v>100</v>
      </c>
      <c r="L262" s="11" t="s">
        <v>21</v>
      </c>
      <c r="M262" s="11" t="n">
        <v>5.2</v>
      </c>
      <c r="N262" s="11" t="n">
        <v>23.6</v>
      </c>
      <c r="O262" s="15" t="s">
        <v>983</v>
      </c>
      <c r="P262" s="15" t="s">
        <v>1014</v>
      </c>
      <c r="Q262" s="15" t="s">
        <v>1045</v>
      </c>
    </row>
    <row r="263" customFormat="false" ht="23.85" hidden="false" customHeight="false" outlineLevel="0" collapsed="false">
      <c r="A263" s="7" t="s">
        <v>1532</v>
      </c>
      <c r="B263" s="14" t="s">
        <v>1533</v>
      </c>
      <c r="C263" s="14" t="s">
        <v>1037</v>
      </c>
      <c r="D263" s="14" t="n">
        <v>2022</v>
      </c>
      <c r="E263" s="14" t="s">
        <v>1025</v>
      </c>
      <c r="F263" s="14" t="s">
        <v>309</v>
      </c>
      <c r="G263" s="14" t="s">
        <v>1026</v>
      </c>
      <c r="H263" s="14" t="s">
        <v>81</v>
      </c>
      <c r="I263" s="14" t="s">
        <v>50</v>
      </c>
      <c r="J263" s="9" t="n">
        <v>965.5</v>
      </c>
      <c r="K263" s="22" t="n">
        <v>100</v>
      </c>
      <c r="L263" s="9" t="s">
        <v>21</v>
      </c>
      <c r="M263" s="9" t="n">
        <v>14.1</v>
      </c>
      <c r="N263" s="9" t="s">
        <v>84</v>
      </c>
      <c r="O263" s="14" t="s">
        <v>1053</v>
      </c>
      <c r="P263" s="14" t="s">
        <v>1014</v>
      </c>
      <c r="Q263" s="14" t="s">
        <v>1045</v>
      </c>
    </row>
    <row r="264" customFormat="false" ht="23.85" hidden="false" customHeight="false" outlineLevel="0" collapsed="false">
      <c r="A264" s="10" t="s">
        <v>1534</v>
      </c>
      <c r="B264" s="15" t="s">
        <v>1535</v>
      </c>
      <c r="C264" s="15" t="s">
        <v>988</v>
      </c>
      <c r="D264" s="15" t="n">
        <v>2020</v>
      </c>
      <c r="E264" s="15" t="s">
        <v>134</v>
      </c>
      <c r="F264" s="15" t="s">
        <v>312</v>
      </c>
      <c r="G264" s="15" t="s">
        <v>1128</v>
      </c>
      <c r="H264" s="15" t="s">
        <v>177</v>
      </c>
      <c r="I264" s="15" t="s">
        <v>47</v>
      </c>
      <c r="J264" s="11" t="n">
        <v>4.7</v>
      </c>
      <c r="K264" s="23" t="n">
        <v>80.9</v>
      </c>
      <c r="L264" s="11" t="n">
        <v>1</v>
      </c>
      <c r="M264" s="11" t="s">
        <v>84</v>
      </c>
      <c r="N264" s="11" t="s">
        <v>84</v>
      </c>
      <c r="O264" s="15" t="s">
        <v>148</v>
      </c>
      <c r="P264" s="15" t="s">
        <v>990</v>
      </c>
      <c r="Q264" s="15" t="s">
        <v>1045</v>
      </c>
    </row>
    <row r="265" customFormat="false" ht="15" hidden="false" customHeight="false" outlineLevel="0" collapsed="false">
      <c r="A265" s="7" t="s">
        <v>1536</v>
      </c>
      <c r="B265" s="14" t="s">
        <v>1537</v>
      </c>
      <c r="C265" s="14" t="s">
        <v>1017</v>
      </c>
      <c r="D265" s="14" t="n">
        <v>2020</v>
      </c>
      <c r="E265" s="14" t="s">
        <v>1025</v>
      </c>
      <c r="F265" s="14" t="s">
        <v>316</v>
      </c>
      <c r="G265" s="14" t="s">
        <v>1080</v>
      </c>
      <c r="H265" s="14" t="s">
        <v>199</v>
      </c>
      <c r="I265" s="14" t="s">
        <v>82</v>
      </c>
      <c r="J265" s="9" t="n">
        <v>2015.6</v>
      </c>
      <c r="K265" s="22" t="n">
        <v>100</v>
      </c>
      <c r="L265" s="9" t="s">
        <v>21</v>
      </c>
      <c r="M265" s="9" t="n">
        <v>15.1</v>
      </c>
      <c r="N265" s="9" t="n">
        <v>28.7</v>
      </c>
      <c r="O265" s="14" t="s">
        <v>249</v>
      </c>
      <c r="P265" s="14" t="s">
        <v>984</v>
      </c>
      <c r="Q265" s="14" t="s">
        <v>1001</v>
      </c>
    </row>
    <row r="266" customFormat="false" ht="23.85" hidden="false" customHeight="false" outlineLevel="0" collapsed="false">
      <c r="A266" s="10" t="s">
        <v>1538</v>
      </c>
      <c r="B266" s="15" t="s">
        <v>1539</v>
      </c>
      <c r="C266" s="15" t="s">
        <v>980</v>
      </c>
      <c r="D266" s="15" t="n">
        <v>2024</v>
      </c>
      <c r="E266" s="15" t="s">
        <v>1000</v>
      </c>
      <c r="F266" s="15" t="s">
        <v>319</v>
      </c>
      <c r="G266" s="15" t="s">
        <v>1100</v>
      </c>
      <c r="H266" s="15" t="s">
        <v>96</v>
      </c>
      <c r="I266" s="15" t="s">
        <v>82</v>
      </c>
      <c r="J266" s="11" t="n">
        <v>7.1</v>
      </c>
      <c r="K266" s="23" t="n">
        <v>42.5</v>
      </c>
      <c r="L266" s="11" t="n">
        <v>10</v>
      </c>
      <c r="M266" s="11" t="s">
        <v>84</v>
      </c>
      <c r="N266" s="11" t="s">
        <v>84</v>
      </c>
      <c r="O266" s="15" t="s">
        <v>1019</v>
      </c>
      <c r="P266" s="15" t="s">
        <v>990</v>
      </c>
      <c r="Q266" s="15" t="s">
        <v>1006</v>
      </c>
    </row>
    <row r="267" customFormat="false" ht="15" hidden="false" customHeight="false" outlineLevel="0" collapsed="false">
      <c r="A267" s="7" t="s">
        <v>1540</v>
      </c>
      <c r="B267" s="14" t="s">
        <v>1541</v>
      </c>
      <c r="C267" s="14" t="s">
        <v>988</v>
      </c>
      <c r="D267" s="14" t="n">
        <v>2022</v>
      </c>
      <c r="E267" s="14" t="s">
        <v>1063</v>
      </c>
      <c r="F267" s="14" t="s">
        <v>321</v>
      </c>
      <c r="G267" s="14" t="s">
        <v>1100</v>
      </c>
      <c r="H267" s="14" t="s">
        <v>177</v>
      </c>
      <c r="I267" s="14" t="s">
        <v>50</v>
      </c>
      <c r="J267" s="9" t="n">
        <v>198.4</v>
      </c>
      <c r="K267" s="22" t="n">
        <v>25</v>
      </c>
      <c r="L267" s="9" t="n">
        <v>595</v>
      </c>
      <c r="M267" s="9" t="n">
        <v>24.8</v>
      </c>
      <c r="N267" s="9" t="s">
        <v>84</v>
      </c>
      <c r="O267" s="14" t="s">
        <v>1056</v>
      </c>
      <c r="P267" s="14" t="s">
        <v>990</v>
      </c>
      <c r="Q267" s="14" t="s">
        <v>1006</v>
      </c>
    </row>
    <row r="268" customFormat="false" ht="23.85" hidden="false" customHeight="false" outlineLevel="0" collapsed="false">
      <c r="A268" s="10" t="s">
        <v>1542</v>
      </c>
      <c r="B268" s="15" t="s">
        <v>1543</v>
      </c>
      <c r="C268" s="15" t="s">
        <v>988</v>
      </c>
      <c r="D268" s="15" t="n">
        <v>2023</v>
      </c>
      <c r="E268" s="15" t="s">
        <v>994</v>
      </c>
      <c r="F268" s="15" t="s">
        <v>323</v>
      </c>
      <c r="G268" s="15" t="s">
        <v>1004</v>
      </c>
      <c r="H268" s="15" t="s">
        <v>177</v>
      </c>
      <c r="I268" s="15" t="s">
        <v>47</v>
      </c>
      <c r="J268" s="11" t="n">
        <v>73</v>
      </c>
      <c r="K268" s="23" t="n">
        <v>63.6</v>
      </c>
      <c r="L268" s="11" t="n">
        <v>42</v>
      </c>
      <c r="M268" s="11" t="n">
        <v>24.5</v>
      </c>
      <c r="N268" s="11" t="s">
        <v>84</v>
      </c>
      <c r="O268" s="15" t="s">
        <v>1049</v>
      </c>
      <c r="P268" s="15" t="s">
        <v>1014</v>
      </c>
      <c r="Q268" s="15" t="s">
        <v>985</v>
      </c>
    </row>
    <row r="269" customFormat="false" ht="23.85" hidden="false" customHeight="false" outlineLevel="0" collapsed="false">
      <c r="A269" s="7" t="s">
        <v>1544</v>
      </c>
      <c r="B269" s="14" t="s">
        <v>1545</v>
      </c>
      <c r="C269" s="14" t="s">
        <v>980</v>
      </c>
      <c r="D269" s="14" t="n">
        <v>2024</v>
      </c>
      <c r="E269" s="14" t="s">
        <v>125</v>
      </c>
      <c r="F269" s="14" t="s">
        <v>326</v>
      </c>
      <c r="G269" s="14" t="s">
        <v>995</v>
      </c>
      <c r="H269" s="14" t="s">
        <v>81</v>
      </c>
      <c r="I269" s="14" t="s">
        <v>38</v>
      </c>
      <c r="J269" s="9" t="n">
        <v>396.4</v>
      </c>
      <c r="K269" s="22" t="n">
        <v>100</v>
      </c>
      <c r="L269" s="9" t="s">
        <v>21</v>
      </c>
      <c r="M269" s="9" t="n">
        <v>14.4</v>
      </c>
      <c r="N269" s="9" t="s">
        <v>84</v>
      </c>
      <c r="O269" s="14" t="s">
        <v>1089</v>
      </c>
      <c r="P269" s="14" t="s">
        <v>990</v>
      </c>
      <c r="Q269" s="14" t="s">
        <v>1001</v>
      </c>
    </row>
    <row r="270" customFormat="false" ht="23.85" hidden="false" customHeight="false" outlineLevel="0" collapsed="false">
      <c r="A270" s="10" t="s">
        <v>1546</v>
      </c>
      <c r="B270" s="15" t="s">
        <v>1547</v>
      </c>
      <c r="C270" s="15" t="s">
        <v>980</v>
      </c>
      <c r="D270" s="15" t="n">
        <v>2023</v>
      </c>
      <c r="E270" s="15" t="s">
        <v>1025</v>
      </c>
      <c r="F270" s="15" t="s">
        <v>329</v>
      </c>
      <c r="G270" s="15" t="s">
        <v>1044</v>
      </c>
      <c r="H270" s="15" t="s">
        <v>81</v>
      </c>
      <c r="I270" s="15" t="s">
        <v>44</v>
      </c>
      <c r="J270" s="11" t="n">
        <v>2414.9</v>
      </c>
      <c r="K270" s="23" t="n">
        <v>100</v>
      </c>
      <c r="L270" s="11" t="s">
        <v>21</v>
      </c>
      <c r="M270" s="11" t="n">
        <v>8.7</v>
      </c>
      <c r="N270" s="11" t="n">
        <v>30.3</v>
      </c>
      <c r="O270" s="15" t="s">
        <v>1013</v>
      </c>
      <c r="P270" s="15" t="s">
        <v>990</v>
      </c>
      <c r="Q270" s="15" t="s">
        <v>997</v>
      </c>
    </row>
    <row r="271" customFormat="false" ht="23.85" hidden="false" customHeight="false" outlineLevel="0" collapsed="false">
      <c r="A271" s="7" t="s">
        <v>1548</v>
      </c>
      <c r="B271" s="14" t="s">
        <v>1549</v>
      </c>
      <c r="C271" s="14" t="s">
        <v>980</v>
      </c>
      <c r="D271" s="14" t="n">
        <v>2023</v>
      </c>
      <c r="E271" s="14" t="s">
        <v>116</v>
      </c>
      <c r="F271" s="14" t="s">
        <v>331</v>
      </c>
      <c r="G271" s="14" t="s">
        <v>1052</v>
      </c>
      <c r="H271" s="14" t="s">
        <v>177</v>
      </c>
      <c r="I271" s="14" t="s">
        <v>35</v>
      </c>
      <c r="J271" s="9" t="n">
        <v>589.4</v>
      </c>
      <c r="K271" s="22" t="n">
        <v>100</v>
      </c>
      <c r="L271" s="9" t="s">
        <v>21</v>
      </c>
      <c r="M271" s="9" t="n">
        <v>6.6</v>
      </c>
      <c r="N271" s="9" t="n">
        <v>42.6</v>
      </c>
      <c r="O271" s="14" t="s">
        <v>1005</v>
      </c>
      <c r="P271" s="14" t="s">
        <v>990</v>
      </c>
      <c r="Q271" s="14" t="s">
        <v>985</v>
      </c>
    </row>
    <row r="272" customFormat="false" ht="23.85" hidden="false" customHeight="false" outlineLevel="0" collapsed="false">
      <c r="A272" s="10" t="s">
        <v>1550</v>
      </c>
      <c r="B272" s="15" t="s">
        <v>1551</v>
      </c>
      <c r="C272" s="15" t="s">
        <v>1037</v>
      </c>
      <c r="D272" s="15" t="n">
        <v>2023</v>
      </c>
      <c r="E272" s="15" t="s">
        <v>134</v>
      </c>
      <c r="F272" s="15" t="s">
        <v>333</v>
      </c>
      <c r="G272" s="15" t="s">
        <v>1150</v>
      </c>
      <c r="H272" s="15" t="s">
        <v>199</v>
      </c>
      <c r="I272" s="15" t="s">
        <v>38</v>
      </c>
      <c r="J272" s="11" t="n">
        <v>29.9</v>
      </c>
      <c r="K272" s="23" t="n">
        <v>60.9</v>
      </c>
      <c r="L272" s="11" t="n">
        <v>19</v>
      </c>
      <c r="M272" s="11" t="s">
        <v>84</v>
      </c>
      <c r="N272" s="11" t="s">
        <v>84</v>
      </c>
      <c r="O272" s="15" t="s">
        <v>1033</v>
      </c>
      <c r="P272" s="15" t="s">
        <v>990</v>
      </c>
      <c r="Q272" s="15" t="s">
        <v>991</v>
      </c>
    </row>
    <row r="273" customFormat="false" ht="23.85" hidden="false" customHeight="false" outlineLevel="0" collapsed="false">
      <c r="A273" s="7" t="s">
        <v>1552</v>
      </c>
      <c r="B273" s="14" t="s">
        <v>1553</v>
      </c>
      <c r="C273" s="14" t="s">
        <v>980</v>
      </c>
      <c r="D273" s="14" t="n">
        <v>2024</v>
      </c>
      <c r="E273" s="14" t="s">
        <v>134</v>
      </c>
      <c r="F273" s="14" t="s">
        <v>335</v>
      </c>
      <c r="G273" s="14" t="s">
        <v>1125</v>
      </c>
      <c r="H273" s="14" t="s">
        <v>199</v>
      </c>
      <c r="I273" s="14" t="s">
        <v>35</v>
      </c>
      <c r="J273" s="9" t="n">
        <v>389.8</v>
      </c>
      <c r="K273" s="22" t="n">
        <v>14.6</v>
      </c>
      <c r="L273" s="9" t="n">
        <v>2280</v>
      </c>
      <c r="M273" s="9" t="n">
        <v>4.8</v>
      </c>
      <c r="N273" s="9" t="n">
        <v>17</v>
      </c>
      <c r="O273" s="14" t="s">
        <v>1041</v>
      </c>
      <c r="P273" s="14" t="s">
        <v>984</v>
      </c>
      <c r="Q273" s="14" t="s">
        <v>997</v>
      </c>
    </row>
    <row r="274" customFormat="false" ht="23.85" hidden="false" customHeight="false" outlineLevel="0" collapsed="false">
      <c r="A274" s="10" t="s">
        <v>1554</v>
      </c>
      <c r="B274" s="15" t="s">
        <v>1555</v>
      </c>
      <c r="C274" s="15" t="s">
        <v>1017</v>
      </c>
      <c r="D274" s="15" t="n">
        <v>2021</v>
      </c>
      <c r="E274" s="15" t="s">
        <v>1063</v>
      </c>
      <c r="F274" s="15" t="s">
        <v>337</v>
      </c>
      <c r="G274" s="15" t="s">
        <v>1052</v>
      </c>
      <c r="H274" s="15" t="s">
        <v>96</v>
      </c>
      <c r="I274" s="15" t="s">
        <v>38</v>
      </c>
      <c r="J274" s="11" t="n">
        <v>173.4</v>
      </c>
      <c r="K274" s="23" t="n">
        <v>69.5</v>
      </c>
      <c r="L274" s="11" t="n">
        <v>76</v>
      </c>
      <c r="M274" s="11" t="n">
        <v>23.2</v>
      </c>
      <c r="N274" s="11" t="n">
        <v>34</v>
      </c>
      <c r="O274" s="15" t="s">
        <v>1033</v>
      </c>
      <c r="P274" s="15" t="s">
        <v>990</v>
      </c>
      <c r="Q274" s="15" t="s">
        <v>1034</v>
      </c>
    </row>
    <row r="275" customFormat="false" ht="15" hidden="false" customHeight="false" outlineLevel="0" collapsed="false">
      <c r="A275" s="7" t="s">
        <v>1556</v>
      </c>
      <c r="B275" s="14" t="s">
        <v>1557</v>
      </c>
      <c r="C275" s="14" t="s">
        <v>1017</v>
      </c>
      <c r="D275" s="14" t="n">
        <v>2020</v>
      </c>
      <c r="E275" s="14" t="s">
        <v>1067</v>
      </c>
      <c r="F275" s="14" t="s">
        <v>340</v>
      </c>
      <c r="G275" s="14" t="s">
        <v>1004</v>
      </c>
      <c r="H275" s="14" t="s">
        <v>96</v>
      </c>
      <c r="I275" s="14" t="s">
        <v>82</v>
      </c>
      <c r="J275" s="9" t="n">
        <v>5.9</v>
      </c>
      <c r="K275" s="22" t="n">
        <v>42.1</v>
      </c>
      <c r="L275" s="9" t="n">
        <v>8</v>
      </c>
      <c r="M275" s="9" t="s">
        <v>84</v>
      </c>
      <c r="N275" s="9" t="s">
        <v>84</v>
      </c>
      <c r="O275" s="14" t="s">
        <v>996</v>
      </c>
      <c r="P275" s="14" t="s">
        <v>990</v>
      </c>
      <c r="Q275" s="14" t="s">
        <v>991</v>
      </c>
    </row>
    <row r="276" customFormat="false" ht="23.85" hidden="false" customHeight="false" outlineLevel="0" collapsed="false">
      <c r="A276" s="10" t="s">
        <v>1558</v>
      </c>
      <c r="B276" s="15" t="s">
        <v>1559</v>
      </c>
      <c r="C276" s="15" t="s">
        <v>1017</v>
      </c>
      <c r="D276" s="15" t="n">
        <v>2024</v>
      </c>
      <c r="E276" s="15" t="s">
        <v>1063</v>
      </c>
      <c r="F276" s="15" t="s">
        <v>342</v>
      </c>
      <c r="G276" s="15" t="s">
        <v>1026</v>
      </c>
      <c r="H276" s="15" t="s">
        <v>199</v>
      </c>
      <c r="I276" s="15" t="s">
        <v>47</v>
      </c>
      <c r="J276" s="11" t="n">
        <v>74.2</v>
      </c>
      <c r="K276" s="23" t="n">
        <v>66.1</v>
      </c>
      <c r="L276" s="11" t="n">
        <v>38</v>
      </c>
      <c r="M276" s="11" t="n">
        <v>18.4</v>
      </c>
      <c r="N276" s="11" t="s">
        <v>84</v>
      </c>
      <c r="O276" s="15" t="s">
        <v>1010</v>
      </c>
      <c r="P276" s="15" t="s">
        <v>984</v>
      </c>
      <c r="Q276" s="15" t="s">
        <v>1045</v>
      </c>
    </row>
    <row r="277" customFormat="false" ht="15" hidden="false" customHeight="false" outlineLevel="0" collapsed="false">
      <c r="A277" s="7" t="s">
        <v>1560</v>
      </c>
      <c r="B277" s="14" t="s">
        <v>1561</v>
      </c>
      <c r="C277" s="14" t="s">
        <v>980</v>
      </c>
      <c r="D277" s="14" t="n">
        <v>2020</v>
      </c>
      <c r="E277" s="14" t="s">
        <v>981</v>
      </c>
      <c r="F277" s="14" t="s">
        <v>345</v>
      </c>
      <c r="G277" s="14" t="s">
        <v>1072</v>
      </c>
      <c r="H277" s="14" t="s">
        <v>177</v>
      </c>
      <c r="I277" s="14" t="s">
        <v>82</v>
      </c>
      <c r="J277" s="9" t="n">
        <v>46.8</v>
      </c>
      <c r="K277" s="22" t="n">
        <v>100</v>
      </c>
      <c r="L277" s="9" t="s">
        <v>21</v>
      </c>
      <c r="M277" s="9" t="s">
        <v>84</v>
      </c>
      <c r="N277" s="9" t="s">
        <v>84</v>
      </c>
      <c r="O277" s="14" t="s">
        <v>249</v>
      </c>
      <c r="P277" s="14" t="s">
        <v>984</v>
      </c>
      <c r="Q277" s="14" t="s">
        <v>985</v>
      </c>
    </row>
    <row r="278" customFormat="false" ht="23.85" hidden="false" customHeight="false" outlineLevel="0" collapsed="false">
      <c r="A278" s="10" t="s">
        <v>1562</v>
      </c>
      <c r="B278" s="15" t="s">
        <v>1563</v>
      </c>
      <c r="C278" s="15" t="s">
        <v>988</v>
      </c>
      <c r="D278" s="15" t="n">
        <v>2022</v>
      </c>
      <c r="E278" s="15" t="s">
        <v>134</v>
      </c>
      <c r="F278" s="15" t="s">
        <v>347</v>
      </c>
      <c r="G278" s="15" t="s">
        <v>1100</v>
      </c>
      <c r="H278" s="15" t="s">
        <v>96</v>
      </c>
      <c r="I278" s="15" t="s">
        <v>35</v>
      </c>
      <c r="J278" s="11" t="n">
        <v>10.4</v>
      </c>
      <c r="K278" s="23" t="n">
        <v>71.8</v>
      </c>
      <c r="L278" s="11" t="n">
        <v>4</v>
      </c>
      <c r="M278" s="11" t="s">
        <v>84</v>
      </c>
      <c r="N278" s="11" t="s">
        <v>84</v>
      </c>
      <c r="O278" s="15" t="s">
        <v>996</v>
      </c>
      <c r="P278" s="15" t="s">
        <v>990</v>
      </c>
      <c r="Q278" s="15" t="s">
        <v>1006</v>
      </c>
    </row>
    <row r="279" customFormat="false" ht="23.85" hidden="false" customHeight="false" outlineLevel="0" collapsed="false">
      <c r="A279" s="7" t="s">
        <v>1564</v>
      </c>
      <c r="B279" s="14" t="s">
        <v>1565</v>
      </c>
      <c r="C279" s="14" t="s">
        <v>1037</v>
      </c>
      <c r="D279" s="14" t="n">
        <v>2021</v>
      </c>
      <c r="E279" s="14" t="s">
        <v>981</v>
      </c>
      <c r="F279" s="14" t="s">
        <v>350</v>
      </c>
      <c r="G279" s="14" t="s">
        <v>1018</v>
      </c>
      <c r="H279" s="14" t="s">
        <v>272</v>
      </c>
      <c r="I279" s="14" t="s">
        <v>47</v>
      </c>
      <c r="J279" s="9" t="n">
        <v>216.5</v>
      </c>
      <c r="K279" s="22" t="n">
        <v>100</v>
      </c>
      <c r="L279" s="9" t="s">
        <v>21</v>
      </c>
      <c r="M279" s="9" t="n">
        <v>18.8</v>
      </c>
      <c r="N279" s="9" t="n">
        <v>16</v>
      </c>
      <c r="O279" s="14" t="s">
        <v>1033</v>
      </c>
      <c r="P279" s="14" t="s">
        <v>984</v>
      </c>
      <c r="Q279" s="14" t="s">
        <v>1006</v>
      </c>
    </row>
    <row r="280" customFormat="false" ht="23.85" hidden="false" customHeight="false" outlineLevel="0" collapsed="false">
      <c r="A280" s="10" t="s">
        <v>1566</v>
      </c>
      <c r="B280" s="15" t="s">
        <v>1295</v>
      </c>
      <c r="C280" s="15" t="s">
        <v>1017</v>
      </c>
      <c r="D280" s="15" t="n">
        <v>2025</v>
      </c>
      <c r="E280" s="15" t="s">
        <v>116</v>
      </c>
      <c r="F280" s="15" t="s">
        <v>353</v>
      </c>
      <c r="G280" s="15" t="s">
        <v>982</v>
      </c>
      <c r="H280" s="15" t="s">
        <v>199</v>
      </c>
      <c r="I280" s="15" t="s">
        <v>38</v>
      </c>
      <c r="J280" s="11" t="n">
        <v>2588.6</v>
      </c>
      <c r="K280" s="23" t="n">
        <v>100</v>
      </c>
      <c r="L280" s="11" t="s">
        <v>21</v>
      </c>
      <c r="M280" s="11" t="n">
        <v>17.5</v>
      </c>
      <c r="N280" s="11" t="n">
        <v>35.4</v>
      </c>
      <c r="O280" s="15" t="s">
        <v>1089</v>
      </c>
      <c r="P280" s="15" t="s">
        <v>990</v>
      </c>
      <c r="Q280" s="15" t="s">
        <v>997</v>
      </c>
    </row>
    <row r="281" customFormat="false" ht="23.85" hidden="false" customHeight="false" outlineLevel="0" collapsed="false">
      <c r="A281" s="7" t="s">
        <v>1567</v>
      </c>
      <c r="B281" s="14" t="s">
        <v>1568</v>
      </c>
      <c r="C281" s="14" t="s">
        <v>988</v>
      </c>
      <c r="D281" s="14" t="n">
        <v>2025</v>
      </c>
      <c r="E281" s="14" t="s">
        <v>1075</v>
      </c>
      <c r="F281" s="14" t="s">
        <v>356</v>
      </c>
      <c r="G281" s="14" t="s">
        <v>1009</v>
      </c>
      <c r="H281" s="14" t="s">
        <v>199</v>
      </c>
      <c r="I281" s="14" t="s">
        <v>35</v>
      </c>
      <c r="J281" s="9" t="n">
        <v>219.9</v>
      </c>
      <c r="K281" s="22" t="n">
        <v>100</v>
      </c>
      <c r="L281" s="9" t="s">
        <v>21</v>
      </c>
      <c r="M281" s="9" t="n">
        <v>22.1</v>
      </c>
      <c r="N281" s="9" t="s">
        <v>84</v>
      </c>
      <c r="O281" s="14" t="s">
        <v>1056</v>
      </c>
      <c r="P281" s="14" t="s">
        <v>990</v>
      </c>
      <c r="Q281" s="14" t="s">
        <v>1006</v>
      </c>
    </row>
    <row r="282" customFormat="false" ht="23.85" hidden="false" customHeight="false" outlineLevel="0" collapsed="false">
      <c r="A282" s="10" t="s">
        <v>1569</v>
      </c>
      <c r="B282" s="15" t="s">
        <v>1570</v>
      </c>
      <c r="C282" s="15" t="s">
        <v>988</v>
      </c>
      <c r="D282" s="15" t="n">
        <v>2020</v>
      </c>
      <c r="E282" s="15" t="s">
        <v>1075</v>
      </c>
      <c r="F282" s="15" t="s">
        <v>359</v>
      </c>
      <c r="G282" s="15" t="s">
        <v>1105</v>
      </c>
      <c r="H282" s="15" t="s">
        <v>199</v>
      </c>
      <c r="I282" s="15" t="s">
        <v>35</v>
      </c>
      <c r="J282" s="11" t="n">
        <v>53.5</v>
      </c>
      <c r="K282" s="23" t="n">
        <v>100</v>
      </c>
      <c r="L282" s="11" t="s">
        <v>21</v>
      </c>
      <c r="M282" s="11" t="n">
        <v>7.4</v>
      </c>
      <c r="N282" s="11" t="s">
        <v>84</v>
      </c>
      <c r="O282" s="15" t="s">
        <v>1041</v>
      </c>
      <c r="P282" s="15" t="s">
        <v>990</v>
      </c>
      <c r="Q282" s="15" t="s">
        <v>997</v>
      </c>
    </row>
    <row r="283" customFormat="false" ht="23.85" hidden="false" customHeight="false" outlineLevel="0" collapsed="false">
      <c r="A283" s="7" t="s">
        <v>1571</v>
      </c>
      <c r="B283" s="14" t="s">
        <v>1572</v>
      </c>
      <c r="C283" s="14" t="s">
        <v>980</v>
      </c>
      <c r="D283" s="14" t="n">
        <v>2022</v>
      </c>
      <c r="E283" s="14" t="s">
        <v>134</v>
      </c>
      <c r="F283" s="14" t="s">
        <v>361</v>
      </c>
      <c r="G283" s="14" t="s">
        <v>1072</v>
      </c>
      <c r="H283" s="14" t="s">
        <v>177</v>
      </c>
      <c r="I283" s="14" t="s">
        <v>47</v>
      </c>
      <c r="J283" s="9" t="n">
        <v>406.4</v>
      </c>
      <c r="K283" s="22" t="n">
        <v>25.1</v>
      </c>
      <c r="L283" s="9" t="n">
        <v>1213</v>
      </c>
      <c r="M283" s="9" t="n">
        <v>10.3</v>
      </c>
      <c r="N283" s="9" t="n">
        <v>36.3</v>
      </c>
      <c r="O283" s="14" t="s">
        <v>1005</v>
      </c>
      <c r="P283" s="14" t="s">
        <v>1014</v>
      </c>
      <c r="Q283" s="14" t="s">
        <v>991</v>
      </c>
    </row>
    <row r="284" customFormat="false" ht="15" hidden="false" customHeight="false" outlineLevel="0" collapsed="false">
      <c r="A284" s="10" t="s">
        <v>1573</v>
      </c>
      <c r="B284" s="15" t="s">
        <v>1574</v>
      </c>
      <c r="C284" s="15" t="s">
        <v>988</v>
      </c>
      <c r="D284" s="15" t="n">
        <v>2023</v>
      </c>
      <c r="E284" s="15" t="s">
        <v>981</v>
      </c>
      <c r="F284" s="15" t="s">
        <v>364</v>
      </c>
      <c r="G284" s="15" t="s">
        <v>1128</v>
      </c>
      <c r="H284" s="15" t="s">
        <v>96</v>
      </c>
      <c r="I284" s="15" t="s">
        <v>82</v>
      </c>
      <c r="J284" s="11" t="n">
        <v>299.2</v>
      </c>
      <c r="K284" s="23" t="n">
        <v>100</v>
      </c>
      <c r="L284" s="11" t="s">
        <v>21</v>
      </c>
      <c r="M284" s="11" t="n">
        <v>18.8</v>
      </c>
      <c r="N284" s="11" t="n">
        <v>29.8</v>
      </c>
      <c r="O284" s="15" t="s">
        <v>148</v>
      </c>
      <c r="P284" s="15" t="s">
        <v>990</v>
      </c>
      <c r="Q284" s="15" t="s">
        <v>1001</v>
      </c>
    </row>
    <row r="285" customFormat="false" ht="15" hidden="false" customHeight="false" outlineLevel="0" collapsed="false">
      <c r="A285" s="7" t="s">
        <v>1575</v>
      </c>
      <c r="B285" s="14" t="s">
        <v>1576</v>
      </c>
      <c r="C285" s="14" t="s">
        <v>1017</v>
      </c>
      <c r="D285" s="14" t="n">
        <v>2023</v>
      </c>
      <c r="E285" s="14" t="s">
        <v>116</v>
      </c>
      <c r="F285" s="14" t="s">
        <v>369</v>
      </c>
      <c r="G285" s="14" t="s">
        <v>1100</v>
      </c>
      <c r="H285" s="14" t="s">
        <v>81</v>
      </c>
      <c r="I285" s="14" t="s">
        <v>50</v>
      </c>
      <c r="J285" s="9" t="n">
        <v>1712.9</v>
      </c>
      <c r="K285" s="22" t="n">
        <v>100</v>
      </c>
      <c r="L285" s="9" t="s">
        <v>21</v>
      </c>
      <c r="M285" s="9" t="n">
        <v>16</v>
      </c>
      <c r="N285" s="9" t="n">
        <v>21.9</v>
      </c>
      <c r="O285" s="14" t="s">
        <v>996</v>
      </c>
      <c r="P285" s="14" t="s">
        <v>990</v>
      </c>
      <c r="Q285" s="14" t="s">
        <v>1001</v>
      </c>
    </row>
    <row r="286" customFormat="false" ht="23.85" hidden="false" customHeight="false" outlineLevel="0" collapsed="false">
      <c r="A286" s="10" t="s">
        <v>1577</v>
      </c>
      <c r="B286" s="15" t="s">
        <v>1578</v>
      </c>
      <c r="C286" s="15" t="s">
        <v>988</v>
      </c>
      <c r="D286" s="15" t="n">
        <v>2022</v>
      </c>
      <c r="E286" s="15" t="s">
        <v>1025</v>
      </c>
      <c r="F286" s="15" t="s">
        <v>371</v>
      </c>
      <c r="G286" s="15" t="s">
        <v>989</v>
      </c>
      <c r="H286" s="15" t="s">
        <v>239</v>
      </c>
      <c r="I286" s="15" t="s">
        <v>50</v>
      </c>
      <c r="J286" s="11" t="n">
        <v>2703.5</v>
      </c>
      <c r="K286" s="23" t="n">
        <v>100</v>
      </c>
      <c r="L286" s="11" t="s">
        <v>21</v>
      </c>
      <c r="M286" s="11" t="n">
        <v>23.7</v>
      </c>
      <c r="N286" s="11" t="s">
        <v>84</v>
      </c>
      <c r="O286" s="15" t="s">
        <v>1019</v>
      </c>
      <c r="P286" s="15" t="s">
        <v>990</v>
      </c>
      <c r="Q286" s="15" t="s">
        <v>991</v>
      </c>
    </row>
    <row r="287" customFormat="false" ht="15" hidden="false" customHeight="false" outlineLevel="0" collapsed="false">
      <c r="A287" s="7" t="s">
        <v>1579</v>
      </c>
      <c r="B287" s="14" t="s">
        <v>1580</v>
      </c>
      <c r="C287" s="14" t="s">
        <v>980</v>
      </c>
      <c r="D287" s="14" t="n">
        <v>2021</v>
      </c>
      <c r="E287" s="14" t="s">
        <v>1000</v>
      </c>
      <c r="F287" s="14" t="s">
        <v>374</v>
      </c>
      <c r="G287" s="14" t="s">
        <v>1125</v>
      </c>
      <c r="H287" s="14" t="s">
        <v>96</v>
      </c>
      <c r="I287" s="14" t="s">
        <v>82</v>
      </c>
      <c r="J287" s="9" t="n">
        <v>469.3</v>
      </c>
      <c r="K287" s="22" t="n">
        <v>73.9</v>
      </c>
      <c r="L287" s="9" t="n">
        <v>166</v>
      </c>
      <c r="M287" s="9" t="n">
        <v>6.9</v>
      </c>
      <c r="N287" s="9" t="n">
        <v>12.5</v>
      </c>
      <c r="O287" s="14" t="s">
        <v>249</v>
      </c>
      <c r="P287" s="14" t="s">
        <v>990</v>
      </c>
      <c r="Q287" s="14" t="s">
        <v>1001</v>
      </c>
    </row>
    <row r="288" customFormat="false" ht="23.85" hidden="false" customHeight="false" outlineLevel="0" collapsed="false">
      <c r="A288" s="10" t="s">
        <v>1581</v>
      </c>
      <c r="B288" s="15" t="s">
        <v>1582</v>
      </c>
      <c r="C288" s="15" t="s">
        <v>988</v>
      </c>
      <c r="D288" s="15" t="n">
        <v>2020</v>
      </c>
      <c r="E288" s="15" t="s">
        <v>1031</v>
      </c>
      <c r="F288" s="15" t="s">
        <v>376</v>
      </c>
      <c r="G288" s="15" t="s">
        <v>1105</v>
      </c>
      <c r="H288" s="15" t="s">
        <v>199</v>
      </c>
      <c r="I288" s="15" t="s">
        <v>38</v>
      </c>
      <c r="J288" s="11" t="n">
        <v>12.9</v>
      </c>
      <c r="K288" s="23" t="n">
        <v>29.4</v>
      </c>
      <c r="L288" s="11" t="n">
        <v>31</v>
      </c>
      <c r="M288" s="11" t="s">
        <v>84</v>
      </c>
      <c r="N288" s="11" t="s">
        <v>84</v>
      </c>
      <c r="O288" s="15" t="s">
        <v>1053</v>
      </c>
      <c r="P288" s="15" t="s">
        <v>990</v>
      </c>
      <c r="Q288" s="15" t="s">
        <v>1045</v>
      </c>
    </row>
    <row r="289" customFormat="false" ht="23.85" hidden="false" customHeight="false" outlineLevel="0" collapsed="false">
      <c r="A289" s="7" t="s">
        <v>1583</v>
      </c>
      <c r="B289" s="14" t="s">
        <v>1584</v>
      </c>
      <c r="C289" s="14" t="s">
        <v>980</v>
      </c>
      <c r="D289" s="14" t="n">
        <v>2021</v>
      </c>
      <c r="E289" s="14" t="s">
        <v>981</v>
      </c>
      <c r="F289" s="14" t="s">
        <v>378</v>
      </c>
      <c r="G289" s="14" t="s">
        <v>1026</v>
      </c>
      <c r="H289" s="14" t="s">
        <v>96</v>
      </c>
      <c r="I289" s="14" t="s">
        <v>38</v>
      </c>
      <c r="J289" s="9" t="n">
        <v>64.2</v>
      </c>
      <c r="K289" s="22" t="n">
        <v>100</v>
      </c>
      <c r="L289" s="9" t="s">
        <v>21</v>
      </c>
      <c r="M289" s="9" t="n">
        <v>24.6</v>
      </c>
      <c r="N289" s="9" t="s">
        <v>84</v>
      </c>
      <c r="O289" s="14" t="s">
        <v>983</v>
      </c>
      <c r="P289" s="14" t="s">
        <v>990</v>
      </c>
      <c r="Q289" s="14" t="s">
        <v>1006</v>
      </c>
    </row>
    <row r="290" customFormat="false" ht="23.85" hidden="false" customHeight="false" outlineLevel="0" collapsed="false">
      <c r="A290" s="10" t="s">
        <v>1585</v>
      </c>
      <c r="B290" s="15" t="s">
        <v>1066</v>
      </c>
      <c r="C290" s="15" t="s">
        <v>1037</v>
      </c>
      <c r="D290" s="15" t="n">
        <v>2021</v>
      </c>
      <c r="E290" s="15" t="s">
        <v>1022</v>
      </c>
      <c r="F290" s="15" t="s">
        <v>380</v>
      </c>
      <c r="G290" s="15" t="s">
        <v>1052</v>
      </c>
      <c r="H290" s="15" t="s">
        <v>177</v>
      </c>
      <c r="I290" s="15" t="s">
        <v>35</v>
      </c>
      <c r="J290" s="11" t="n">
        <v>1422.6</v>
      </c>
      <c r="K290" s="23" t="n">
        <v>100</v>
      </c>
      <c r="L290" s="11" t="s">
        <v>21</v>
      </c>
      <c r="M290" s="11" t="n">
        <v>5.7</v>
      </c>
      <c r="N290" s="11" t="n">
        <v>21.2</v>
      </c>
      <c r="O290" s="15" t="s">
        <v>148</v>
      </c>
      <c r="P290" s="15" t="s">
        <v>990</v>
      </c>
      <c r="Q290" s="15" t="s">
        <v>1001</v>
      </c>
    </row>
    <row r="291" customFormat="false" ht="23.85" hidden="false" customHeight="false" outlineLevel="0" collapsed="false">
      <c r="A291" s="7" t="s">
        <v>1586</v>
      </c>
      <c r="B291" s="14" t="s">
        <v>1587</v>
      </c>
      <c r="C291" s="14" t="s">
        <v>980</v>
      </c>
      <c r="D291" s="14" t="n">
        <v>2024</v>
      </c>
      <c r="E291" s="14" t="s">
        <v>1075</v>
      </c>
      <c r="F291" s="14" t="s">
        <v>383</v>
      </c>
      <c r="G291" s="14" t="s">
        <v>1018</v>
      </c>
      <c r="H291" s="14" t="s">
        <v>81</v>
      </c>
      <c r="I291" s="14" t="s">
        <v>44</v>
      </c>
      <c r="J291" s="9" t="n">
        <v>14.8</v>
      </c>
      <c r="K291" s="22" t="n">
        <v>100</v>
      </c>
      <c r="L291" s="9" t="s">
        <v>21</v>
      </c>
      <c r="M291" s="9" t="s">
        <v>84</v>
      </c>
      <c r="N291" s="9" t="s">
        <v>84</v>
      </c>
      <c r="O291" s="14" t="s">
        <v>1041</v>
      </c>
      <c r="P291" s="14" t="s">
        <v>984</v>
      </c>
      <c r="Q291" s="14" t="s">
        <v>1045</v>
      </c>
    </row>
    <row r="292" customFormat="false" ht="23.85" hidden="false" customHeight="false" outlineLevel="0" collapsed="false">
      <c r="A292" s="10" t="s">
        <v>1588</v>
      </c>
      <c r="B292" s="15" t="s">
        <v>1589</v>
      </c>
      <c r="C292" s="15" t="s">
        <v>1037</v>
      </c>
      <c r="D292" s="15" t="n">
        <v>2020</v>
      </c>
      <c r="E292" s="15" t="s">
        <v>1022</v>
      </c>
      <c r="F292" s="15" t="s">
        <v>385</v>
      </c>
      <c r="G292" s="15" t="s">
        <v>1052</v>
      </c>
      <c r="H292" s="15" t="s">
        <v>272</v>
      </c>
      <c r="I292" s="15" t="s">
        <v>38</v>
      </c>
      <c r="J292" s="11" t="n">
        <v>544.2</v>
      </c>
      <c r="K292" s="23" t="n">
        <v>100</v>
      </c>
      <c r="L292" s="11" t="s">
        <v>21</v>
      </c>
      <c r="M292" s="11" t="n">
        <v>16.7</v>
      </c>
      <c r="N292" s="11" t="n">
        <v>31.3</v>
      </c>
      <c r="O292" s="15" t="s">
        <v>1089</v>
      </c>
      <c r="P292" s="15" t="s">
        <v>984</v>
      </c>
      <c r="Q292" s="15" t="s">
        <v>985</v>
      </c>
    </row>
    <row r="293" customFormat="false" ht="23.85" hidden="false" customHeight="false" outlineLevel="0" collapsed="false">
      <c r="A293" s="7" t="s">
        <v>1590</v>
      </c>
      <c r="B293" s="14" t="s">
        <v>1218</v>
      </c>
      <c r="C293" s="14" t="s">
        <v>1037</v>
      </c>
      <c r="D293" s="14" t="n">
        <v>2023</v>
      </c>
      <c r="E293" s="14" t="s">
        <v>125</v>
      </c>
      <c r="F293" s="14" t="s">
        <v>387</v>
      </c>
      <c r="G293" s="14" t="s">
        <v>1100</v>
      </c>
      <c r="H293" s="14" t="s">
        <v>199</v>
      </c>
      <c r="I293" s="14" t="s">
        <v>38</v>
      </c>
      <c r="J293" s="9" t="n">
        <v>2</v>
      </c>
      <c r="K293" s="22" t="n">
        <v>100</v>
      </c>
      <c r="L293" s="9" t="s">
        <v>21</v>
      </c>
      <c r="M293" s="9" t="s">
        <v>84</v>
      </c>
      <c r="N293" s="9" t="s">
        <v>84</v>
      </c>
      <c r="O293" s="14" t="s">
        <v>1019</v>
      </c>
      <c r="P293" s="14" t="s">
        <v>1014</v>
      </c>
      <c r="Q293" s="14" t="s">
        <v>1045</v>
      </c>
    </row>
    <row r="294" customFormat="false" ht="23.85" hidden="false" customHeight="false" outlineLevel="0" collapsed="false">
      <c r="A294" s="10" t="s">
        <v>1591</v>
      </c>
      <c r="B294" s="15" t="s">
        <v>1592</v>
      </c>
      <c r="C294" s="15" t="s">
        <v>980</v>
      </c>
      <c r="D294" s="15" t="n">
        <v>2020</v>
      </c>
      <c r="E294" s="15" t="s">
        <v>116</v>
      </c>
      <c r="F294" s="15" t="s">
        <v>389</v>
      </c>
      <c r="G294" s="15" t="s">
        <v>1032</v>
      </c>
      <c r="H294" s="15" t="s">
        <v>81</v>
      </c>
      <c r="I294" s="15" t="s">
        <v>44</v>
      </c>
      <c r="J294" s="11" t="n">
        <v>843.6</v>
      </c>
      <c r="K294" s="23" t="n">
        <v>100</v>
      </c>
      <c r="L294" s="11" t="s">
        <v>21</v>
      </c>
      <c r="M294" s="11" t="n">
        <v>5.1</v>
      </c>
      <c r="N294" s="11" t="n">
        <v>37.3</v>
      </c>
      <c r="O294" s="15" t="s">
        <v>1056</v>
      </c>
      <c r="P294" s="15" t="s">
        <v>1014</v>
      </c>
      <c r="Q294" s="15" t="s">
        <v>991</v>
      </c>
    </row>
    <row r="295" customFormat="false" ht="23.85" hidden="false" customHeight="false" outlineLevel="0" collapsed="false">
      <c r="A295" s="7" t="s">
        <v>1593</v>
      </c>
      <c r="B295" s="14" t="s">
        <v>1553</v>
      </c>
      <c r="C295" s="14" t="s">
        <v>980</v>
      </c>
      <c r="D295" s="14" t="n">
        <v>2024</v>
      </c>
      <c r="E295" s="14" t="s">
        <v>1067</v>
      </c>
      <c r="F295" s="14" t="s">
        <v>175</v>
      </c>
      <c r="G295" s="14" t="s">
        <v>1125</v>
      </c>
      <c r="H295" s="14" t="s">
        <v>177</v>
      </c>
      <c r="I295" s="14" t="s">
        <v>35</v>
      </c>
      <c r="J295" s="9" t="n">
        <v>8.1</v>
      </c>
      <c r="K295" s="22" t="n">
        <v>56</v>
      </c>
      <c r="L295" s="9" t="n">
        <v>6</v>
      </c>
      <c r="M295" s="9" t="s">
        <v>84</v>
      </c>
      <c r="N295" s="9" t="s">
        <v>84</v>
      </c>
      <c r="O295" s="14" t="s">
        <v>1089</v>
      </c>
      <c r="P295" s="14" t="s">
        <v>990</v>
      </c>
      <c r="Q295" s="14" t="s">
        <v>1034</v>
      </c>
    </row>
    <row r="296" customFormat="false" ht="23.85" hidden="false" customHeight="false" outlineLevel="0" collapsed="false">
      <c r="A296" s="10" t="s">
        <v>1594</v>
      </c>
      <c r="B296" s="15" t="s">
        <v>1595</v>
      </c>
      <c r="C296" s="15" t="s">
        <v>1017</v>
      </c>
      <c r="D296" s="15" t="n">
        <v>2025</v>
      </c>
      <c r="E296" s="15" t="s">
        <v>116</v>
      </c>
      <c r="F296" s="15" t="s">
        <v>185</v>
      </c>
      <c r="G296" s="15" t="s">
        <v>989</v>
      </c>
      <c r="H296" s="15" t="s">
        <v>177</v>
      </c>
      <c r="I296" s="15" t="s">
        <v>38</v>
      </c>
      <c r="J296" s="11" t="n">
        <v>2591.8</v>
      </c>
      <c r="K296" s="23" t="n">
        <v>100</v>
      </c>
      <c r="L296" s="11" t="s">
        <v>21</v>
      </c>
      <c r="M296" s="11" t="n">
        <v>19.2</v>
      </c>
      <c r="N296" s="11" t="n">
        <v>12.9</v>
      </c>
      <c r="O296" s="15" t="s">
        <v>1053</v>
      </c>
      <c r="P296" s="15" t="s">
        <v>990</v>
      </c>
      <c r="Q296" s="15" t="s">
        <v>985</v>
      </c>
    </row>
    <row r="297" customFormat="false" ht="15" hidden="false" customHeight="false" outlineLevel="0" collapsed="false">
      <c r="A297" s="7" t="s">
        <v>1596</v>
      </c>
      <c r="B297" s="14" t="s">
        <v>1597</v>
      </c>
      <c r="C297" s="14" t="s">
        <v>1017</v>
      </c>
      <c r="D297" s="14" t="n">
        <v>2021</v>
      </c>
      <c r="E297" s="14" t="s">
        <v>994</v>
      </c>
      <c r="F297" s="14" t="s">
        <v>192</v>
      </c>
      <c r="G297" s="14" t="s">
        <v>1100</v>
      </c>
      <c r="H297" s="14" t="s">
        <v>177</v>
      </c>
      <c r="I297" s="14" t="s">
        <v>82</v>
      </c>
      <c r="J297" s="9" t="n">
        <v>50.3</v>
      </c>
      <c r="K297" s="22" t="n">
        <v>60.3</v>
      </c>
      <c r="L297" s="9" t="n">
        <v>33</v>
      </c>
      <c r="M297" s="9" t="n">
        <v>4.7</v>
      </c>
      <c r="N297" s="9" t="s">
        <v>84</v>
      </c>
      <c r="O297" s="14" t="s">
        <v>1089</v>
      </c>
      <c r="P297" s="14" t="s">
        <v>1014</v>
      </c>
      <c r="Q297" s="14" t="s">
        <v>985</v>
      </c>
    </row>
    <row r="298" customFormat="false" ht="23.85" hidden="false" customHeight="false" outlineLevel="0" collapsed="false">
      <c r="A298" s="10" t="s">
        <v>1598</v>
      </c>
      <c r="B298" s="15" t="s">
        <v>1599</v>
      </c>
      <c r="C298" s="15" t="s">
        <v>1017</v>
      </c>
      <c r="D298" s="15" t="n">
        <v>2023</v>
      </c>
      <c r="E298" s="15" t="s">
        <v>1075</v>
      </c>
      <c r="F298" s="15" t="s">
        <v>197</v>
      </c>
      <c r="G298" s="15" t="s">
        <v>1150</v>
      </c>
      <c r="H298" s="15" t="s">
        <v>96</v>
      </c>
      <c r="I298" s="15" t="s">
        <v>82</v>
      </c>
      <c r="J298" s="11" t="n">
        <v>677.9</v>
      </c>
      <c r="K298" s="23" t="n">
        <v>100</v>
      </c>
      <c r="L298" s="11" t="s">
        <v>21</v>
      </c>
      <c r="M298" s="11" t="n">
        <v>22.9</v>
      </c>
      <c r="N298" s="11" t="n">
        <v>15.3</v>
      </c>
      <c r="O298" s="15" t="s">
        <v>1005</v>
      </c>
      <c r="P298" s="15" t="s">
        <v>990</v>
      </c>
      <c r="Q298" s="15" t="s">
        <v>997</v>
      </c>
    </row>
    <row r="299" customFormat="false" ht="23.85" hidden="false" customHeight="false" outlineLevel="0" collapsed="false">
      <c r="A299" s="7" t="s">
        <v>1600</v>
      </c>
      <c r="B299" s="14" t="s">
        <v>1601</v>
      </c>
      <c r="C299" s="14" t="s">
        <v>1017</v>
      </c>
      <c r="D299" s="14" t="n">
        <v>2022</v>
      </c>
      <c r="E299" s="14" t="s">
        <v>994</v>
      </c>
      <c r="F299" s="14" t="s">
        <v>205</v>
      </c>
      <c r="G299" s="14" t="s">
        <v>1004</v>
      </c>
      <c r="H299" s="14" t="s">
        <v>177</v>
      </c>
      <c r="I299" s="14" t="s">
        <v>44</v>
      </c>
      <c r="J299" s="9" t="n">
        <v>17.5</v>
      </c>
      <c r="K299" s="22" t="n">
        <v>50.3</v>
      </c>
      <c r="L299" s="9" t="n">
        <v>17</v>
      </c>
      <c r="M299" s="9" t="s">
        <v>84</v>
      </c>
      <c r="N299" s="9" t="s">
        <v>84</v>
      </c>
      <c r="O299" s="14" t="s">
        <v>1049</v>
      </c>
      <c r="P299" s="14" t="s">
        <v>990</v>
      </c>
      <c r="Q299" s="14" t="s">
        <v>1045</v>
      </c>
    </row>
    <row r="300" customFormat="false" ht="23.85" hidden="false" customHeight="false" outlineLevel="0" collapsed="false">
      <c r="A300" s="10" t="s">
        <v>1602</v>
      </c>
      <c r="B300" s="15" t="s">
        <v>1603</v>
      </c>
      <c r="C300" s="15" t="s">
        <v>988</v>
      </c>
      <c r="D300" s="15" t="n">
        <v>2021</v>
      </c>
      <c r="E300" s="15" t="s">
        <v>1063</v>
      </c>
      <c r="F300" s="15" t="s">
        <v>210</v>
      </c>
      <c r="G300" s="15" t="s">
        <v>1072</v>
      </c>
      <c r="H300" s="15" t="s">
        <v>81</v>
      </c>
      <c r="I300" s="15" t="s">
        <v>44</v>
      </c>
      <c r="J300" s="11" t="n">
        <v>168.1</v>
      </c>
      <c r="K300" s="23" t="n">
        <v>49.7</v>
      </c>
      <c r="L300" s="11" t="n">
        <v>170</v>
      </c>
      <c r="M300" s="11" t="n">
        <v>19</v>
      </c>
      <c r="N300" s="11" t="s">
        <v>84</v>
      </c>
      <c r="O300" s="15" t="s">
        <v>1019</v>
      </c>
      <c r="P300" s="15" t="s">
        <v>984</v>
      </c>
      <c r="Q300" s="15" t="s">
        <v>991</v>
      </c>
    </row>
    <row r="301" customFormat="false" ht="23.85" hidden="false" customHeight="false" outlineLevel="0" collapsed="false">
      <c r="A301" s="7" t="s">
        <v>1604</v>
      </c>
      <c r="B301" s="14" t="s">
        <v>1605</v>
      </c>
      <c r="C301" s="14" t="s">
        <v>988</v>
      </c>
      <c r="D301" s="14" t="n">
        <v>2024</v>
      </c>
      <c r="E301" s="14" t="s">
        <v>1000</v>
      </c>
      <c r="F301" s="14" t="s">
        <v>216</v>
      </c>
      <c r="G301" s="14" t="s">
        <v>1048</v>
      </c>
      <c r="H301" s="14" t="s">
        <v>239</v>
      </c>
      <c r="I301" s="14" t="s">
        <v>82</v>
      </c>
      <c r="J301" s="9" t="n">
        <v>9.7</v>
      </c>
      <c r="K301" s="22" t="n">
        <v>68.4</v>
      </c>
      <c r="L301" s="9" t="n">
        <v>4</v>
      </c>
      <c r="M301" s="9" t="s">
        <v>84</v>
      </c>
      <c r="N301" s="9" t="s">
        <v>84</v>
      </c>
      <c r="O301" s="14" t="s">
        <v>148</v>
      </c>
      <c r="P301" s="14" t="s">
        <v>990</v>
      </c>
      <c r="Q301" s="14" t="s">
        <v>1001</v>
      </c>
    </row>
    <row r="302" customFormat="false" ht="23.85" hidden="false" customHeight="false" outlineLevel="0" collapsed="false">
      <c r="A302" s="10" t="s">
        <v>1606</v>
      </c>
      <c r="B302" s="15" t="s">
        <v>1607</v>
      </c>
      <c r="C302" s="15" t="s">
        <v>988</v>
      </c>
      <c r="D302" s="15" t="n">
        <v>2025</v>
      </c>
      <c r="E302" s="15" t="s">
        <v>1031</v>
      </c>
      <c r="F302" s="15" t="s">
        <v>221</v>
      </c>
      <c r="G302" s="15" t="s">
        <v>1004</v>
      </c>
      <c r="H302" s="15" t="s">
        <v>96</v>
      </c>
      <c r="I302" s="15" t="s">
        <v>35</v>
      </c>
      <c r="J302" s="11" t="n">
        <v>7.4</v>
      </c>
      <c r="K302" s="23" t="n">
        <v>66.6</v>
      </c>
      <c r="L302" s="11" t="n">
        <v>4</v>
      </c>
      <c r="M302" s="11" t="s">
        <v>84</v>
      </c>
      <c r="N302" s="11" t="s">
        <v>84</v>
      </c>
      <c r="O302" s="15" t="s">
        <v>1005</v>
      </c>
      <c r="P302" s="15" t="s">
        <v>1014</v>
      </c>
      <c r="Q302" s="15" t="s">
        <v>1006</v>
      </c>
    </row>
    <row r="303" customFormat="false" ht="23.85" hidden="false" customHeight="false" outlineLevel="0" collapsed="false">
      <c r="A303" s="7" t="s">
        <v>1608</v>
      </c>
      <c r="B303" s="14" t="s">
        <v>1609</v>
      </c>
      <c r="C303" s="14" t="s">
        <v>988</v>
      </c>
      <c r="D303" s="14" t="n">
        <v>2024</v>
      </c>
      <c r="E303" s="14" t="s">
        <v>125</v>
      </c>
      <c r="F303" s="14" t="s">
        <v>226</v>
      </c>
      <c r="G303" s="14" t="s">
        <v>1044</v>
      </c>
      <c r="H303" s="14" t="s">
        <v>81</v>
      </c>
      <c r="I303" s="14" t="s">
        <v>50</v>
      </c>
      <c r="J303" s="9" t="n">
        <v>3.7</v>
      </c>
      <c r="K303" s="22" t="n">
        <v>100</v>
      </c>
      <c r="L303" s="9" t="s">
        <v>21</v>
      </c>
      <c r="M303" s="9" t="s">
        <v>84</v>
      </c>
      <c r="N303" s="9" t="s">
        <v>84</v>
      </c>
      <c r="O303" s="14" t="s">
        <v>1019</v>
      </c>
      <c r="P303" s="14" t="s">
        <v>984</v>
      </c>
      <c r="Q303" s="14" t="s">
        <v>1034</v>
      </c>
    </row>
    <row r="304" customFormat="false" ht="23.85" hidden="false" customHeight="false" outlineLevel="0" collapsed="false">
      <c r="A304" s="10" t="s">
        <v>1610</v>
      </c>
      <c r="B304" s="15" t="s">
        <v>1611</v>
      </c>
      <c r="C304" s="15" t="s">
        <v>988</v>
      </c>
      <c r="D304" s="15" t="n">
        <v>2024</v>
      </c>
      <c r="E304" s="15" t="s">
        <v>994</v>
      </c>
      <c r="F304" s="15" t="s">
        <v>231</v>
      </c>
      <c r="G304" s="15" t="s">
        <v>1026</v>
      </c>
      <c r="H304" s="15" t="s">
        <v>177</v>
      </c>
      <c r="I304" s="15" t="s">
        <v>38</v>
      </c>
      <c r="J304" s="11" t="n">
        <v>60.2</v>
      </c>
      <c r="K304" s="23" t="n">
        <v>83.8</v>
      </c>
      <c r="L304" s="11" t="n">
        <v>12</v>
      </c>
      <c r="M304" s="11" t="n">
        <v>3.3</v>
      </c>
      <c r="N304" s="11" t="s">
        <v>84</v>
      </c>
      <c r="O304" s="15" t="s">
        <v>1056</v>
      </c>
      <c r="P304" s="15" t="s">
        <v>990</v>
      </c>
      <c r="Q304" s="15" t="s">
        <v>1006</v>
      </c>
    </row>
    <row r="305" customFormat="false" ht="23.85" hidden="false" customHeight="false" outlineLevel="0" collapsed="false">
      <c r="A305" s="7" t="s">
        <v>1612</v>
      </c>
      <c r="B305" s="14" t="s">
        <v>1613</v>
      </c>
      <c r="C305" s="14" t="s">
        <v>1017</v>
      </c>
      <c r="D305" s="14" t="n">
        <v>2024</v>
      </c>
      <c r="E305" s="14" t="s">
        <v>116</v>
      </c>
      <c r="F305" s="14" t="s">
        <v>237</v>
      </c>
      <c r="G305" s="14" t="s">
        <v>1150</v>
      </c>
      <c r="H305" s="14" t="s">
        <v>177</v>
      </c>
      <c r="I305" s="14" t="s">
        <v>38</v>
      </c>
      <c r="J305" s="9" t="n">
        <v>1520.3</v>
      </c>
      <c r="K305" s="22" t="n">
        <v>100</v>
      </c>
      <c r="L305" s="9" t="s">
        <v>21</v>
      </c>
      <c r="M305" s="9" t="n">
        <v>17.6</v>
      </c>
      <c r="N305" s="9" t="n">
        <v>16.8</v>
      </c>
      <c r="O305" s="14" t="s">
        <v>1089</v>
      </c>
      <c r="P305" s="14" t="s">
        <v>984</v>
      </c>
      <c r="Q305" s="14" t="s">
        <v>985</v>
      </c>
    </row>
    <row r="306" customFormat="false" ht="23.85" hidden="false" customHeight="false" outlineLevel="0" collapsed="false">
      <c r="A306" s="10" t="s">
        <v>1614</v>
      </c>
      <c r="B306" s="15" t="s">
        <v>1436</v>
      </c>
      <c r="C306" s="15" t="s">
        <v>1017</v>
      </c>
      <c r="D306" s="15" t="n">
        <v>2025</v>
      </c>
      <c r="E306" s="15" t="s">
        <v>1031</v>
      </c>
      <c r="F306" s="15" t="s">
        <v>241</v>
      </c>
      <c r="G306" s="15" t="s">
        <v>1105</v>
      </c>
      <c r="H306" s="15" t="s">
        <v>96</v>
      </c>
      <c r="I306" s="15" t="s">
        <v>35</v>
      </c>
      <c r="J306" s="11" t="n">
        <v>42.2</v>
      </c>
      <c r="K306" s="23" t="n">
        <v>46.2</v>
      </c>
      <c r="L306" s="11" t="n">
        <v>49</v>
      </c>
      <c r="M306" s="11" t="s">
        <v>84</v>
      </c>
      <c r="N306" s="11" t="s">
        <v>84</v>
      </c>
      <c r="O306" s="15" t="s">
        <v>1053</v>
      </c>
      <c r="P306" s="15" t="s">
        <v>990</v>
      </c>
      <c r="Q306" s="15" t="s">
        <v>991</v>
      </c>
    </row>
    <row r="307" customFormat="false" ht="15" hidden="false" customHeight="false" outlineLevel="0" collapsed="false">
      <c r="A307" s="7" t="s">
        <v>1615</v>
      </c>
      <c r="B307" s="14" t="s">
        <v>1616</v>
      </c>
      <c r="C307" s="14" t="s">
        <v>1037</v>
      </c>
      <c r="D307" s="14" t="n">
        <v>2022</v>
      </c>
      <c r="E307" s="14" t="s">
        <v>1063</v>
      </c>
      <c r="F307" s="14" t="s">
        <v>244</v>
      </c>
      <c r="G307" s="14" t="s">
        <v>1128</v>
      </c>
      <c r="H307" s="14" t="s">
        <v>177</v>
      </c>
      <c r="I307" s="14" t="s">
        <v>82</v>
      </c>
      <c r="J307" s="9" t="n">
        <v>160.7</v>
      </c>
      <c r="K307" s="22" t="n">
        <v>50</v>
      </c>
      <c r="L307" s="9" t="n">
        <v>161</v>
      </c>
      <c r="M307" s="9" t="n">
        <v>19.8</v>
      </c>
      <c r="N307" s="9" t="s">
        <v>84</v>
      </c>
      <c r="O307" s="14" t="s">
        <v>249</v>
      </c>
      <c r="P307" s="14" t="s">
        <v>990</v>
      </c>
      <c r="Q307" s="14" t="s">
        <v>1001</v>
      </c>
    </row>
    <row r="308" customFormat="false" ht="15" hidden="false" customHeight="false" outlineLevel="0" collapsed="false">
      <c r="A308" s="10" t="s">
        <v>1617</v>
      </c>
      <c r="B308" s="15" t="s">
        <v>1618</v>
      </c>
      <c r="C308" s="15" t="s">
        <v>980</v>
      </c>
      <c r="D308" s="15" t="n">
        <v>2021</v>
      </c>
      <c r="E308" s="15" t="s">
        <v>1031</v>
      </c>
      <c r="F308" s="15" t="s">
        <v>251</v>
      </c>
      <c r="G308" s="15" t="s">
        <v>1064</v>
      </c>
      <c r="H308" s="15" t="s">
        <v>81</v>
      </c>
      <c r="I308" s="15" t="s">
        <v>50</v>
      </c>
      <c r="J308" s="11" t="n">
        <v>14.2</v>
      </c>
      <c r="K308" s="23" t="n">
        <v>91</v>
      </c>
      <c r="L308" s="11" t="n">
        <v>1</v>
      </c>
      <c r="M308" s="11" t="s">
        <v>84</v>
      </c>
      <c r="N308" s="11" t="s">
        <v>84</v>
      </c>
      <c r="O308" s="15" t="s">
        <v>1056</v>
      </c>
      <c r="P308" s="15" t="s">
        <v>990</v>
      </c>
      <c r="Q308" s="15" t="s">
        <v>1006</v>
      </c>
    </row>
    <row r="309" customFormat="false" ht="23.85" hidden="false" customHeight="false" outlineLevel="0" collapsed="false">
      <c r="A309" s="7" t="s">
        <v>1619</v>
      </c>
      <c r="B309" s="14" t="s">
        <v>1620</v>
      </c>
      <c r="C309" s="14" t="s">
        <v>1017</v>
      </c>
      <c r="D309" s="14" t="n">
        <v>2025</v>
      </c>
      <c r="E309" s="14" t="s">
        <v>981</v>
      </c>
      <c r="F309" s="14" t="s">
        <v>255</v>
      </c>
      <c r="G309" s="14" t="s">
        <v>1026</v>
      </c>
      <c r="H309" s="14" t="s">
        <v>177</v>
      </c>
      <c r="I309" s="14" t="s">
        <v>50</v>
      </c>
      <c r="J309" s="9" t="n">
        <v>32</v>
      </c>
      <c r="K309" s="22" t="n">
        <v>100</v>
      </c>
      <c r="L309" s="9" t="s">
        <v>21</v>
      </c>
      <c r="M309" s="9" t="s">
        <v>84</v>
      </c>
      <c r="N309" s="9" t="s">
        <v>84</v>
      </c>
      <c r="O309" s="14" t="s">
        <v>1049</v>
      </c>
      <c r="P309" s="14" t="s">
        <v>990</v>
      </c>
      <c r="Q309" s="14" t="s">
        <v>997</v>
      </c>
    </row>
    <row r="310" customFormat="false" ht="23.85" hidden="false" customHeight="false" outlineLevel="0" collapsed="false">
      <c r="A310" s="10" t="s">
        <v>1621</v>
      </c>
      <c r="B310" s="15" t="s">
        <v>1622</v>
      </c>
      <c r="C310" s="15" t="s">
        <v>1017</v>
      </c>
      <c r="D310" s="15" t="n">
        <v>2022</v>
      </c>
      <c r="E310" s="15" t="s">
        <v>1000</v>
      </c>
      <c r="F310" s="15" t="s">
        <v>260</v>
      </c>
      <c r="G310" s="15" t="s">
        <v>1032</v>
      </c>
      <c r="H310" s="15" t="s">
        <v>239</v>
      </c>
      <c r="I310" s="15" t="s">
        <v>38</v>
      </c>
      <c r="J310" s="11" t="n">
        <v>283.3</v>
      </c>
      <c r="K310" s="23" t="n">
        <v>28.2</v>
      </c>
      <c r="L310" s="11" t="n">
        <v>721</v>
      </c>
      <c r="M310" s="11" t="n">
        <v>24.1</v>
      </c>
      <c r="N310" s="11" t="n">
        <v>40.2</v>
      </c>
      <c r="O310" s="15" t="s">
        <v>249</v>
      </c>
      <c r="P310" s="15" t="s">
        <v>990</v>
      </c>
      <c r="Q310" s="15" t="s">
        <v>991</v>
      </c>
    </row>
    <row r="311" customFormat="false" ht="23.85" hidden="false" customHeight="false" outlineLevel="0" collapsed="false">
      <c r="A311" s="7" t="s">
        <v>1623</v>
      </c>
      <c r="B311" s="14" t="s">
        <v>1537</v>
      </c>
      <c r="C311" s="14" t="s">
        <v>1017</v>
      </c>
      <c r="D311" s="14" t="n">
        <v>2020</v>
      </c>
      <c r="E311" s="14" t="s">
        <v>981</v>
      </c>
      <c r="F311" s="14" t="s">
        <v>265</v>
      </c>
      <c r="G311" s="14" t="s">
        <v>989</v>
      </c>
      <c r="H311" s="14" t="s">
        <v>272</v>
      </c>
      <c r="I311" s="14" t="s">
        <v>44</v>
      </c>
      <c r="J311" s="9" t="n">
        <v>229.3</v>
      </c>
      <c r="K311" s="22" t="n">
        <v>100</v>
      </c>
      <c r="L311" s="9" t="s">
        <v>21</v>
      </c>
      <c r="M311" s="9" t="n">
        <v>10.5</v>
      </c>
      <c r="N311" s="9" t="n">
        <v>18.2</v>
      </c>
      <c r="O311" s="14" t="s">
        <v>1033</v>
      </c>
      <c r="P311" s="14" t="s">
        <v>984</v>
      </c>
      <c r="Q311" s="14" t="s">
        <v>985</v>
      </c>
    </row>
    <row r="312" customFormat="false" ht="23.85" hidden="false" customHeight="false" outlineLevel="0" collapsed="false">
      <c r="A312" s="10" t="s">
        <v>1624</v>
      </c>
      <c r="B312" s="15" t="s">
        <v>1625</v>
      </c>
      <c r="C312" s="15" t="s">
        <v>988</v>
      </c>
      <c r="D312" s="15" t="n">
        <v>2022</v>
      </c>
      <c r="E312" s="15" t="s">
        <v>125</v>
      </c>
      <c r="F312" s="15" t="s">
        <v>270</v>
      </c>
      <c r="G312" s="15" t="s">
        <v>1004</v>
      </c>
      <c r="H312" s="15" t="s">
        <v>239</v>
      </c>
      <c r="I312" s="15" t="s">
        <v>38</v>
      </c>
      <c r="J312" s="11" t="n">
        <v>772.7</v>
      </c>
      <c r="K312" s="23" t="n">
        <v>100</v>
      </c>
      <c r="L312" s="11" t="s">
        <v>21</v>
      </c>
      <c r="M312" s="11" t="n">
        <v>15.4</v>
      </c>
      <c r="N312" s="11" t="s">
        <v>84</v>
      </c>
      <c r="O312" s="15" t="s">
        <v>1010</v>
      </c>
      <c r="P312" s="15" t="s">
        <v>990</v>
      </c>
      <c r="Q312" s="15" t="s">
        <v>1034</v>
      </c>
    </row>
    <row r="313" customFormat="false" ht="23.85" hidden="false" customHeight="false" outlineLevel="0" collapsed="false">
      <c r="A313" s="7" t="s">
        <v>1626</v>
      </c>
      <c r="B313" s="14" t="s">
        <v>1627</v>
      </c>
      <c r="C313" s="14" t="s">
        <v>980</v>
      </c>
      <c r="D313" s="14" t="n">
        <v>2024</v>
      </c>
      <c r="E313" s="14" t="s">
        <v>1000</v>
      </c>
      <c r="F313" s="14" t="s">
        <v>274</v>
      </c>
      <c r="G313" s="14" t="s">
        <v>1052</v>
      </c>
      <c r="H313" s="14" t="s">
        <v>96</v>
      </c>
      <c r="I313" s="14" t="s">
        <v>47</v>
      </c>
      <c r="J313" s="9" t="n">
        <v>66.5</v>
      </c>
      <c r="K313" s="22" t="n">
        <v>45.9</v>
      </c>
      <c r="L313" s="9" t="n">
        <v>78</v>
      </c>
      <c r="M313" s="9" t="n">
        <v>15.4</v>
      </c>
      <c r="N313" s="9" t="s">
        <v>84</v>
      </c>
      <c r="O313" s="14" t="s">
        <v>1013</v>
      </c>
      <c r="P313" s="14" t="s">
        <v>990</v>
      </c>
      <c r="Q313" s="14" t="s">
        <v>1001</v>
      </c>
    </row>
    <row r="314" customFormat="false" ht="23.85" hidden="false" customHeight="false" outlineLevel="0" collapsed="false">
      <c r="A314" s="10" t="s">
        <v>1628</v>
      </c>
      <c r="B314" s="15" t="s">
        <v>1629</v>
      </c>
      <c r="C314" s="15" t="s">
        <v>988</v>
      </c>
      <c r="D314" s="15" t="n">
        <v>2024</v>
      </c>
      <c r="E314" s="15" t="s">
        <v>1022</v>
      </c>
      <c r="F314" s="15" t="s">
        <v>279</v>
      </c>
      <c r="G314" s="15" t="s">
        <v>1009</v>
      </c>
      <c r="H314" s="15" t="s">
        <v>96</v>
      </c>
      <c r="I314" s="15" t="s">
        <v>47</v>
      </c>
      <c r="J314" s="11" t="n">
        <v>2227.2</v>
      </c>
      <c r="K314" s="23" t="n">
        <v>100</v>
      </c>
      <c r="L314" s="11" t="s">
        <v>21</v>
      </c>
      <c r="M314" s="11" t="n">
        <v>7.8</v>
      </c>
      <c r="N314" s="11" t="s">
        <v>84</v>
      </c>
      <c r="O314" s="15" t="s">
        <v>1005</v>
      </c>
      <c r="P314" s="15" t="s">
        <v>990</v>
      </c>
      <c r="Q314" s="15" t="s">
        <v>1045</v>
      </c>
    </row>
    <row r="315" customFormat="false" ht="23.85" hidden="false" customHeight="false" outlineLevel="0" collapsed="false">
      <c r="A315" s="7" t="s">
        <v>1630</v>
      </c>
      <c r="B315" s="14" t="s">
        <v>1631</v>
      </c>
      <c r="C315" s="14" t="s">
        <v>1037</v>
      </c>
      <c r="D315" s="14" t="n">
        <v>2024</v>
      </c>
      <c r="E315" s="14" t="s">
        <v>134</v>
      </c>
      <c r="F315" s="14" t="s">
        <v>283</v>
      </c>
      <c r="G315" s="14" t="s">
        <v>1044</v>
      </c>
      <c r="H315" s="14" t="s">
        <v>96</v>
      </c>
      <c r="I315" s="14" t="s">
        <v>44</v>
      </c>
      <c r="J315" s="9" t="n">
        <v>1586.1</v>
      </c>
      <c r="K315" s="22" t="n">
        <v>13.9</v>
      </c>
      <c r="L315" s="9" t="n">
        <v>9825</v>
      </c>
      <c r="M315" s="9" t="n">
        <v>8.5</v>
      </c>
      <c r="N315" s="9" t="n">
        <v>36.6</v>
      </c>
      <c r="O315" s="14" t="s">
        <v>1053</v>
      </c>
      <c r="P315" s="14" t="s">
        <v>990</v>
      </c>
      <c r="Q315" s="14" t="s">
        <v>991</v>
      </c>
    </row>
    <row r="316" customFormat="false" ht="23.85" hidden="false" customHeight="false" outlineLevel="0" collapsed="false">
      <c r="A316" s="10" t="s">
        <v>1632</v>
      </c>
      <c r="B316" s="15" t="s">
        <v>1633</v>
      </c>
      <c r="C316" s="15" t="s">
        <v>1017</v>
      </c>
      <c r="D316" s="15" t="n">
        <v>2021</v>
      </c>
      <c r="E316" s="15" t="s">
        <v>1000</v>
      </c>
      <c r="F316" s="15" t="s">
        <v>286</v>
      </c>
      <c r="G316" s="15" t="s">
        <v>1032</v>
      </c>
      <c r="H316" s="15" t="s">
        <v>177</v>
      </c>
      <c r="I316" s="15" t="s">
        <v>35</v>
      </c>
      <c r="J316" s="11" t="n">
        <v>4.5</v>
      </c>
      <c r="K316" s="23" t="n">
        <v>26.8</v>
      </c>
      <c r="L316" s="11" t="n">
        <v>12</v>
      </c>
      <c r="M316" s="11" t="s">
        <v>84</v>
      </c>
      <c r="N316" s="11" t="s">
        <v>84</v>
      </c>
      <c r="O316" s="15" t="s">
        <v>1005</v>
      </c>
      <c r="P316" s="15" t="s">
        <v>984</v>
      </c>
      <c r="Q316" s="15" t="s">
        <v>1045</v>
      </c>
    </row>
    <row r="317" customFormat="false" ht="23.85" hidden="false" customHeight="false" outlineLevel="0" collapsed="false">
      <c r="A317" s="7" t="s">
        <v>1634</v>
      </c>
      <c r="B317" s="14" t="s">
        <v>1635</v>
      </c>
      <c r="C317" s="14" t="s">
        <v>988</v>
      </c>
      <c r="D317" s="14" t="n">
        <v>2025</v>
      </c>
      <c r="E317" s="14" t="s">
        <v>1063</v>
      </c>
      <c r="F317" s="14" t="s">
        <v>291</v>
      </c>
      <c r="G317" s="14" t="s">
        <v>1100</v>
      </c>
      <c r="H317" s="14" t="s">
        <v>272</v>
      </c>
      <c r="I317" s="14" t="s">
        <v>38</v>
      </c>
      <c r="J317" s="9" t="n">
        <v>76.8</v>
      </c>
      <c r="K317" s="22" t="n">
        <v>21.3</v>
      </c>
      <c r="L317" s="9" t="n">
        <v>284</v>
      </c>
      <c r="M317" s="9" t="n">
        <v>6.5</v>
      </c>
      <c r="N317" s="9" t="s">
        <v>84</v>
      </c>
      <c r="O317" s="14" t="s">
        <v>1010</v>
      </c>
      <c r="P317" s="14" t="s">
        <v>990</v>
      </c>
      <c r="Q317" s="14" t="s">
        <v>1006</v>
      </c>
    </row>
    <row r="318" customFormat="false" ht="23.85" hidden="false" customHeight="false" outlineLevel="0" collapsed="false">
      <c r="A318" s="10" t="s">
        <v>1636</v>
      </c>
      <c r="B318" s="15" t="s">
        <v>1637</v>
      </c>
      <c r="C318" s="15" t="s">
        <v>1037</v>
      </c>
      <c r="D318" s="15" t="n">
        <v>2021</v>
      </c>
      <c r="E318" s="15" t="s">
        <v>1025</v>
      </c>
      <c r="F318" s="15" t="s">
        <v>293</v>
      </c>
      <c r="G318" s="15" t="s">
        <v>989</v>
      </c>
      <c r="H318" s="15" t="s">
        <v>272</v>
      </c>
      <c r="I318" s="15" t="s">
        <v>44</v>
      </c>
      <c r="J318" s="11" t="n">
        <v>397.7</v>
      </c>
      <c r="K318" s="23" t="n">
        <v>100</v>
      </c>
      <c r="L318" s="11" t="s">
        <v>21</v>
      </c>
      <c r="M318" s="11" t="n">
        <v>23.1</v>
      </c>
      <c r="N318" s="11" t="s">
        <v>84</v>
      </c>
      <c r="O318" s="15" t="s">
        <v>1013</v>
      </c>
      <c r="P318" s="15" t="s">
        <v>984</v>
      </c>
      <c r="Q318" s="15" t="s">
        <v>1034</v>
      </c>
    </row>
    <row r="319" customFormat="false" ht="23.85" hidden="false" customHeight="false" outlineLevel="0" collapsed="false">
      <c r="A319" s="7" t="s">
        <v>1638</v>
      </c>
      <c r="B319" s="14" t="s">
        <v>1639</v>
      </c>
      <c r="C319" s="14" t="s">
        <v>988</v>
      </c>
      <c r="D319" s="14" t="n">
        <v>2024</v>
      </c>
      <c r="E319" s="14" t="s">
        <v>1067</v>
      </c>
      <c r="F319" s="14" t="s">
        <v>296</v>
      </c>
      <c r="G319" s="14" t="s">
        <v>1125</v>
      </c>
      <c r="H319" s="14" t="s">
        <v>96</v>
      </c>
      <c r="I319" s="14" t="s">
        <v>44</v>
      </c>
      <c r="J319" s="9" t="n">
        <v>5.6</v>
      </c>
      <c r="K319" s="22" t="n">
        <v>12</v>
      </c>
      <c r="L319" s="9" t="n">
        <v>41</v>
      </c>
      <c r="M319" s="9" t="s">
        <v>84</v>
      </c>
      <c r="N319" s="9" t="s">
        <v>84</v>
      </c>
      <c r="O319" s="14" t="s">
        <v>1010</v>
      </c>
      <c r="P319" s="14" t="s">
        <v>984</v>
      </c>
      <c r="Q319" s="14" t="s">
        <v>985</v>
      </c>
    </row>
    <row r="320" customFormat="false" ht="23.85" hidden="false" customHeight="false" outlineLevel="0" collapsed="false">
      <c r="A320" s="10" t="s">
        <v>1640</v>
      </c>
      <c r="B320" s="15" t="s">
        <v>1641</v>
      </c>
      <c r="C320" s="15" t="s">
        <v>980</v>
      </c>
      <c r="D320" s="15" t="n">
        <v>2021</v>
      </c>
      <c r="E320" s="15" t="s">
        <v>1075</v>
      </c>
      <c r="F320" s="15" t="s">
        <v>298</v>
      </c>
      <c r="G320" s="15" t="s">
        <v>1125</v>
      </c>
      <c r="H320" s="15" t="s">
        <v>81</v>
      </c>
      <c r="I320" s="15" t="s">
        <v>47</v>
      </c>
      <c r="J320" s="11" t="n">
        <v>69</v>
      </c>
      <c r="K320" s="23" t="n">
        <v>100</v>
      </c>
      <c r="L320" s="11" t="s">
        <v>21</v>
      </c>
      <c r="M320" s="11" t="n">
        <v>24</v>
      </c>
      <c r="N320" s="11" t="s">
        <v>84</v>
      </c>
      <c r="O320" s="15" t="s">
        <v>1089</v>
      </c>
      <c r="P320" s="15" t="s">
        <v>990</v>
      </c>
      <c r="Q320" s="15" t="s">
        <v>1045</v>
      </c>
    </row>
    <row r="321" customFormat="false" ht="23.85" hidden="false" customHeight="false" outlineLevel="0" collapsed="false">
      <c r="A321" s="7" t="s">
        <v>1642</v>
      </c>
      <c r="B321" s="14" t="s">
        <v>1643</v>
      </c>
      <c r="C321" s="14" t="s">
        <v>988</v>
      </c>
      <c r="D321" s="14" t="n">
        <v>2022</v>
      </c>
      <c r="E321" s="14" t="s">
        <v>1067</v>
      </c>
      <c r="F321" s="14" t="s">
        <v>300</v>
      </c>
      <c r="G321" s="14" t="s">
        <v>1052</v>
      </c>
      <c r="H321" s="14" t="s">
        <v>239</v>
      </c>
      <c r="I321" s="14" t="s">
        <v>35</v>
      </c>
      <c r="J321" s="9" t="n">
        <v>23.4</v>
      </c>
      <c r="K321" s="22" t="n">
        <v>49.2</v>
      </c>
      <c r="L321" s="9" t="n">
        <v>24</v>
      </c>
      <c r="M321" s="9" t="s">
        <v>84</v>
      </c>
      <c r="N321" s="9" t="s">
        <v>84</v>
      </c>
      <c r="O321" s="14" t="s">
        <v>1041</v>
      </c>
      <c r="P321" s="14" t="s">
        <v>984</v>
      </c>
      <c r="Q321" s="14" t="s">
        <v>1006</v>
      </c>
    </row>
    <row r="322" customFormat="false" ht="23.85" hidden="false" customHeight="false" outlineLevel="0" collapsed="false">
      <c r="A322" s="10" t="s">
        <v>1644</v>
      </c>
      <c r="B322" s="15" t="s">
        <v>1645</v>
      </c>
      <c r="C322" s="15" t="s">
        <v>1017</v>
      </c>
      <c r="D322" s="15" t="n">
        <v>2025</v>
      </c>
      <c r="E322" s="15" t="s">
        <v>1022</v>
      </c>
      <c r="F322" s="15" t="s">
        <v>305</v>
      </c>
      <c r="G322" s="15" t="s">
        <v>1072</v>
      </c>
      <c r="H322" s="15" t="s">
        <v>81</v>
      </c>
      <c r="I322" s="15" t="s">
        <v>47</v>
      </c>
      <c r="J322" s="11" t="n">
        <v>1763</v>
      </c>
      <c r="K322" s="23" t="n">
        <v>100</v>
      </c>
      <c r="L322" s="11" t="s">
        <v>21</v>
      </c>
      <c r="M322" s="11" t="n">
        <v>19.2</v>
      </c>
      <c r="N322" s="11" t="s">
        <v>84</v>
      </c>
      <c r="O322" s="15" t="s">
        <v>1010</v>
      </c>
      <c r="P322" s="15" t="s">
        <v>990</v>
      </c>
      <c r="Q322" s="15" t="s">
        <v>1006</v>
      </c>
    </row>
    <row r="323" customFormat="false" ht="23.85" hidden="false" customHeight="false" outlineLevel="0" collapsed="false">
      <c r="A323" s="7" t="s">
        <v>1646</v>
      </c>
      <c r="B323" s="14" t="s">
        <v>1647</v>
      </c>
      <c r="C323" s="14" t="s">
        <v>1017</v>
      </c>
      <c r="D323" s="14" t="n">
        <v>2025</v>
      </c>
      <c r="E323" s="14" t="s">
        <v>1022</v>
      </c>
      <c r="F323" s="14" t="s">
        <v>309</v>
      </c>
      <c r="G323" s="14" t="s">
        <v>1100</v>
      </c>
      <c r="H323" s="14" t="s">
        <v>199</v>
      </c>
      <c r="I323" s="14" t="s">
        <v>44</v>
      </c>
      <c r="J323" s="9" t="n">
        <v>325.9</v>
      </c>
      <c r="K323" s="22" t="n">
        <v>100</v>
      </c>
      <c r="L323" s="9" t="s">
        <v>21</v>
      </c>
      <c r="M323" s="9" t="n">
        <v>8.7</v>
      </c>
      <c r="N323" s="9" t="n">
        <v>39.3</v>
      </c>
      <c r="O323" s="14" t="s">
        <v>1089</v>
      </c>
      <c r="P323" s="14" t="s">
        <v>990</v>
      </c>
      <c r="Q323" s="14" t="s">
        <v>1006</v>
      </c>
    </row>
    <row r="324" customFormat="false" ht="15" hidden="false" customHeight="false" outlineLevel="0" collapsed="false">
      <c r="A324" s="10" t="s">
        <v>1648</v>
      </c>
      <c r="B324" s="15" t="s">
        <v>1649</v>
      </c>
      <c r="C324" s="15" t="s">
        <v>988</v>
      </c>
      <c r="D324" s="15" t="n">
        <v>2024</v>
      </c>
      <c r="E324" s="15" t="s">
        <v>994</v>
      </c>
      <c r="F324" s="15" t="s">
        <v>312</v>
      </c>
      <c r="G324" s="15" t="s">
        <v>1018</v>
      </c>
      <c r="H324" s="15" t="s">
        <v>96</v>
      </c>
      <c r="I324" s="15" t="s">
        <v>50</v>
      </c>
      <c r="J324" s="11" t="n">
        <v>15</v>
      </c>
      <c r="K324" s="23" t="n">
        <v>73.5</v>
      </c>
      <c r="L324" s="11" t="n">
        <v>5</v>
      </c>
      <c r="M324" s="11" t="s">
        <v>84</v>
      </c>
      <c r="N324" s="11" t="s">
        <v>84</v>
      </c>
      <c r="O324" s="15" t="s">
        <v>1041</v>
      </c>
      <c r="P324" s="15" t="s">
        <v>990</v>
      </c>
      <c r="Q324" s="15" t="s">
        <v>1001</v>
      </c>
    </row>
    <row r="325" customFormat="false" ht="15" hidden="false" customHeight="false" outlineLevel="0" collapsed="false">
      <c r="A325" s="7" t="s">
        <v>1650</v>
      </c>
      <c r="B325" s="14" t="s">
        <v>1651</v>
      </c>
      <c r="C325" s="14" t="s">
        <v>980</v>
      </c>
      <c r="D325" s="14" t="n">
        <v>2021</v>
      </c>
      <c r="E325" s="14" t="s">
        <v>1067</v>
      </c>
      <c r="F325" s="14" t="s">
        <v>316</v>
      </c>
      <c r="G325" s="14" t="s">
        <v>1064</v>
      </c>
      <c r="H325" s="14" t="s">
        <v>96</v>
      </c>
      <c r="I325" s="14" t="s">
        <v>82</v>
      </c>
      <c r="J325" s="9" t="n">
        <v>23.5</v>
      </c>
      <c r="K325" s="22" t="n">
        <v>70.6</v>
      </c>
      <c r="L325" s="9" t="n">
        <v>10</v>
      </c>
      <c r="M325" s="9" t="s">
        <v>84</v>
      </c>
      <c r="N325" s="9" t="s">
        <v>84</v>
      </c>
      <c r="O325" s="14" t="s">
        <v>1013</v>
      </c>
      <c r="P325" s="14" t="s">
        <v>984</v>
      </c>
      <c r="Q325" s="14" t="s">
        <v>985</v>
      </c>
    </row>
    <row r="326" customFormat="false" ht="23.85" hidden="false" customHeight="false" outlineLevel="0" collapsed="false">
      <c r="A326" s="10" t="s">
        <v>1652</v>
      </c>
      <c r="B326" s="15" t="s">
        <v>1653</v>
      </c>
      <c r="C326" s="15" t="s">
        <v>1017</v>
      </c>
      <c r="D326" s="15" t="n">
        <v>2023</v>
      </c>
      <c r="E326" s="15" t="s">
        <v>1000</v>
      </c>
      <c r="F326" s="15" t="s">
        <v>319</v>
      </c>
      <c r="G326" s="15" t="s">
        <v>1018</v>
      </c>
      <c r="H326" s="15" t="s">
        <v>272</v>
      </c>
      <c r="I326" s="15" t="s">
        <v>82</v>
      </c>
      <c r="J326" s="11" t="n">
        <v>40.2</v>
      </c>
      <c r="K326" s="23" t="n">
        <v>46.7</v>
      </c>
      <c r="L326" s="11" t="n">
        <v>46</v>
      </c>
      <c r="M326" s="11" t="s">
        <v>84</v>
      </c>
      <c r="N326" s="11" t="s">
        <v>84</v>
      </c>
      <c r="O326" s="15" t="s">
        <v>1019</v>
      </c>
      <c r="P326" s="15" t="s">
        <v>984</v>
      </c>
      <c r="Q326" s="15" t="s">
        <v>997</v>
      </c>
    </row>
    <row r="327" customFormat="false" ht="15" hidden="false" customHeight="false" outlineLevel="0" collapsed="false">
      <c r="A327" s="7" t="s">
        <v>1654</v>
      </c>
      <c r="B327" s="14" t="s">
        <v>1655</v>
      </c>
      <c r="C327" s="14" t="s">
        <v>1017</v>
      </c>
      <c r="D327" s="14" t="n">
        <v>2025</v>
      </c>
      <c r="E327" s="14" t="s">
        <v>134</v>
      </c>
      <c r="F327" s="14" t="s">
        <v>321</v>
      </c>
      <c r="G327" s="14" t="s">
        <v>1072</v>
      </c>
      <c r="H327" s="14" t="s">
        <v>272</v>
      </c>
      <c r="I327" s="14" t="s">
        <v>82</v>
      </c>
      <c r="J327" s="9" t="n">
        <v>9.4</v>
      </c>
      <c r="K327" s="22" t="n">
        <v>80.5</v>
      </c>
      <c r="L327" s="9" t="n">
        <v>2</v>
      </c>
      <c r="M327" s="9" t="s">
        <v>84</v>
      </c>
      <c r="N327" s="9" t="s">
        <v>84</v>
      </c>
      <c r="O327" s="14" t="s">
        <v>1041</v>
      </c>
      <c r="P327" s="14" t="s">
        <v>990</v>
      </c>
      <c r="Q327" s="14" t="s">
        <v>1045</v>
      </c>
    </row>
    <row r="328" customFormat="false" ht="23.85" hidden="false" customHeight="false" outlineLevel="0" collapsed="false">
      <c r="A328" s="10" t="s">
        <v>1656</v>
      </c>
      <c r="B328" s="15" t="s">
        <v>1228</v>
      </c>
      <c r="C328" s="15" t="s">
        <v>988</v>
      </c>
      <c r="D328" s="15" t="n">
        <v>2021</v>
      </c>
      <c r="E328" s="15" t="s">
        <v>1075</v>
      </c>
      <c r="F328" s="15" t="s">
        <v>323</v>
      </c>
      <c r="G328" s="15" t="s">
        <v>1052</v>
      </c>
      <c r="H328" s="15" t="s">
        <v>81</v>
      </c>
      <c r="I328" s="15" t="s">
        <v>38</v>
      </c>
      <c r="J328" s="11" t="n">
        <v>64.9</v>
      </c>
      <c r="K328" s="23" t="n">
        <v>100</v>
      </c>
      <c r="L328" s="11" t="s">
        <v>21</v>
      </c>
      <c r="M328" s="11" t="n">
        <v>14.5</v>
      </c>
      <c r="N328" s="11" t="s">
        <v>84</v>
      </c>
      <c r="O328" s="15" t="s">
        <v>1089</v>
      </c>
      <c r="P328" s="15" t="s">
        <v>990</v>
      </c>
      <c r="Q328" s="15" t="s">
        <v>991</v>
      </c>
    </row>
    <row r="329" customFormat="false" ht="23.85" hidden="false" customHeight="false" outlineLevel="0" collapsed="false">
      <c r="A329" s="7" t="s">
        <v>1657</v>
      </c>
      <c r="B329" s="14" t="s">
        <v>1658</v>
      </c>
      <c r="C329" s="14" t="s">
        <v>1017</v>
      </c>
      <c r="D329" s="14" t="n">
        <v>2023</v>
      </c>
      <c r="E329" s="14" t="s">
        <v>1025</v>
      </c>
      <c r="F329" s="14" t="s">
        <v>326</v>
      </c>
      <c r="G329" s="14" t="s">
        <v>1009</v>
      </c>
      <c r="H329" s="14" t="s">
        <v>81</v>
      </c>
      <c r="I329" s="14" t="s">
        <v>44</v>
      </c>
      <c r="J329" s="9" t="n">
        <v>127.4</v>
      </c>
      <c r="K329" s="22" t="n">
        <v>100</v>
      </c>
      <c r="L329" s="9" t="s">
        <v>21</v>
      </c>
      <c r="M329" s="9" t="n">
        <v>16.2</v>
      </c>
      <c r="N329" s="9" t="s">
        <v>84</v>
      </c>
      <c r="O329" s="14" t="s">
        <v>148</v>
      </c>
      <c r="P329" s="14" t="s">
        <v>984</v>
      </c>
      <c r="Q329" s="14" t="s">
        <v>1045</v>
      </c>
    </row>
    <row r="330" customFormat="false" ht="23.85" hidden="false" customHeight="false" outlineLevel="0" collapsed="false">
      <c r="A330" s="10" t="s">
        <v>1659</v>
      </c>
      <c r="B330" s="15" t="s">
        <v>1660</v>
      </c>
      <c r="C330" s="15" t="s">
        <v>980</v>
      </c>
      <c r="D330" s="15" t="n">
        <v>2021</v>
      </c>
      <c r="E330" s="15" t="s">
        <v>116</v>
      </c>
      <c r="F330" s="15" t="s">
        <v>329</v>
      </c>
      <c r="G330" s="15" t="s">
        <v>1038</v>
      </c>
      <c r="H330" s="15" t="s">
        <v>272</v>
      </c>
      <c r="I330" s="15" t="s">
        <v>35</v>
      </c>
      <c r="J330" s="11" t="n">
        <v>2182.3</v>
      </c>
      <c r="K330" s="23" t="n">
        <v>100</v>
      </c>
      <c r="L330" s="11" t="s">
        <v>21</v>
      </c>
      <c r="M330" s="11" t="n">
        <v>20.5</v>
      </c>
      <c r="N330" s="11" t="n">
        <v>44.7</v>
      </c>
      <c r="O330" s="15" t="s">
        <v>148</v>
      </c>
      <c r="P330" s="15" t="s">
        <v>990</v>
      </c>
      <c r="Q330" s="15" t="s">
        <v>985</v>
      </c>
    </row>
    <row r="331" customFormat="false" ht="23.85" hidden="false" customHeight="false" outlineLevel="0" collapsed="false">
      <c r="A331" s="7" t="s">
        <v>1661</v>
      </c>
      <c r="B331" s="14" t="s">
        <v>1662</v>
      </c>
      <c r="C331" s="14" t="s">
        <v>1037</v>
      </c>
      <c r="D331" s="14" t="n">
        <v>2021</v>
      </c>
      <c r="E331" s="14" t="s">
        <v>1022</v>
      </c>
      <c r="F331" s="14" t="s">
        <v>331</v>
      </c>
      <c r="G331" s="14" t="s">
        <v>1018</v>
      </c>
      <c r="H331" s="14" t="s">
        <v>199</v>
      </c>
      <c r="I331" s="14" t="s">
        <v>47</v>
      </c>
      <c r="J331" s="9" t="n">
        <v>206.5</v>
      </c>
      <c r="K331" s="22" t="n">
        <v>100</v>
      </c>
      <c r="L331" s="9" t="s">
        <v>21</v>
      </c>
      <c r="M331" s="9" t="n">
        <v>7.6</v>
      </c>
      <c r="N331" s="9" t="n">
        <v>40.2</v>
      </c>
      <c r="O331" s="14" t="s">
        <v>148</v>
      </c>
      <c r="P331" s="14" t="s">
        <v>990</v>
      </c>
      <c r="Q331" s="14" t="s">
        <v>985</v>
      </c>
    </row>
    <row r="332" customFormat="false" ht="23.85" hidden="false" customHeight="false" outlineLevel="0" collapsed="false">
      <c r="A332" s="10" t="s">
        <v>1663</v>
      </c>
      <c r="B332" s="15" t="s">
        <v>1664</v>
      </c>
      <c r="C332" s="15" t="s">
        <v>988</v>
      </c>
      <c r="D332" s="15" t="n">
        <v>2023</v>
      </c>
      <c r="E332" s="15" t="s">
        <v>1067</v>
      </c>
      <c r="F332" s="15" t="s">
        <v>333</v>
      </c>
      <c r="G332" s="15" t="s">
        <v>1072</v>
      </c>
      <c r="H332" s="15" t="s">
        <v>96</v>
      </c>
      <c r="I332" s="15" t="s">
        <v>47</v>
      </c>
      <c r="J332" s="11" t="n">
        <v>4.5</v>
      </c>
      <c r="K332" s="23" t="n">
        <v>42.2</v>
      </c>
      <c r="L332" s="11" t="n">
        <v>6</v>
      </c>
      <c r="M332" s="11" t="s">
        <v>84</v>
      </c>
      <c r="N332" s="11" t="s">
        <v>84</v>
      </c>
      <c r="O332" s="15" t="s">
        <v>1049</v>
      </c>
      <c r="P332" s="15" t="s">
        <v>984</v>
      </c>
      <c r="Q332" s="15" t="s">
        <v>1034</v>
      </c>
    </row>
    <row r="333" customFormat="false" ht="23.85" hidden="false" customHeight="false" outlineLevel="0" collapsed="false">
      <c r="A333" s="7" t="s">
        <v>1665</v>
      </c>
      <c r="B333" s="14" t="s">
        <v>1190</v>
      </c>
      <c r="C333" s="14" t="s">
        <v>980</v>
      </c>
      <c r="D333" s="14" t="n">
        <v>2022</v>
      </c>
      <c r="E333" s="14" t="s">
        <v>1022</v>
      </c>
      <c r="F333" s="14" t="s">
        <v>335</v>
      </c>
      <c r="G333" s="14" t="s">
        <v>1072</v>
      </c>
      <c r="H333" s="14" t="s">
        <v>272</v>
      </c>
      <c r="I333" s="14" t="s">
        <v>35</v>
      </c>
      <c r="J333" s="9" t="n">
        <v>2796.2</v>
      </c>
      <c r="K333" s="22" t="n">
        <v>100</v>
      </c>
      <c r="L333" s="9" t="s">
        <v>21</v>
      </c>
      <c r="M333" s="9" t="n">
        <v>14.3</v>
      </c>
      <c r="N333" s="9" t="n">
        <v>37.2</v>
      </c>
      <c r="O333" s="14" t="s">
        <v>1005</v>
      </c>
      <c r="P333" s="14" t="s">
        <v>990</v>
      </c>
      <c r="Q333" s="14" t="s">
        <v>1006</v>
      </c>
    </row>
    <row r="334" customFormat="false" ht="23.85" hidden="false" customHeight="false" outlineLevel="0" collapsed="false">
      <c r="A334" s="10" t="s">
        <v>1666</v>
      </c>
      <c r="B334" s="15" t="s">
        <v>1667</v>
      </c>
      <c r="C334" s="15" t="s">
        <v>1017</v>
      </c>
      <c r="D334" s="15" t="n">
        <v>2021</v>
      </c>
      <c r="E334" s="15" t="s">
        <v>116</v>
      </c>
      <c r="F334" s="15" t="s">
        <v>337</v>
      </c>
      <c r="G334" s="15" t="s">
        <v>1125</v>
      </c>
      <c r="H334" s="15" t="s">
        <v>177</v>
      </c>
      <c r="I334" s="15" t="s">
        <v>38</v>
      </c>
      <c r="J334" s="11" t="n">
        <v>1020.2</v>
      </c>
      <c r="K334" s="23" t="n">
        <v>100</v>
      </c>
      <c r="L334" s="11" t="s">
        <v>21</v>
      </c>
      <c r="M334" s="11" t="n">
        <v>15.6</v>
      </c>
      <c r="N334" s="11" t="n">
        <v>36.1</v>
      </c>
      <c r="O334" s="15" t="s">
        <v>1019</v>
      </c>
      <c r="P334" s="15" t="s">
        <v>990</v>
      </c>
      <c r="Q334" s="15" t="s">
        <v>1001</v>
      </c>
    </row>
    <row r="335" customFormat="false" ht="23.85" hidden="false" customHeight="false" outlineLevel="0" collapsed="false">
      <c r="A335" s="7" t="s">
        <v>1668</v>
      </c>
      <c r="B335" s="14" t="s">
        <v>1669</v>
      </c>
      <c r="C335" s="14" t="s">
        <v>988</v>
      </c>
      <c r="D335" s="14" t="n">
        <v>2024</v>
      </c>
      <c r="E335" s="14" t="s">
        <v>981</v>
      </c>
      <c r="F335" s="14" t="s">
        <v>340</v>
      </c>
      <c r="G335" s="14" t="s">
        <v>1128</v>
      </c>
      <c r="H335" s="14" t="s">
        <v>96</v>
      </c>
      <c r="I335" s="14" t="s">
        <v>44</v>
      </c>
      <c r="J335" s="9" t="n">
        <v>355</v>
      </c>
      <c r="K335" s="22" t="n">
        <v>100</v>
      </c>
      <c r="L335" s="9" t="s">
        <v>21</v>
      </c>
      <c r="M335" s="9" t="n">
        <v>5.3</v>
      </c>
      <c r="N335" s="9" t="n">
        <v>20.3</v>
      </c>
      <c r="O335" s="14" t="s">
        <v>1033</v>
      </c>
      <c r="P335" s="14" t="s">
        <v>984</v>
      </c>
      <c r="Q335" s="14" t="s">
        <v>1001</v>
      </c>
    </row>
    <row r="336" customFormat="false" ht="23.85" hidden="false" customHeight="false" outlineLevel="0" collapsed="false">
      <c r="A336" s="10" t="s">
        <v>1670</v>
      </c>
      <c r="B336" s="15" t="s">
        <v>1671</v>
      </c>
      <c r="C336" s="15" t="s">
        <v>980</v>
      </c>
      <c r="D336" s="15" t="n">
        <v>2021</v>
      </c>
      <c r="E336" s="15" t="s">
        <v>1067</v>
      </c>
      <c r="F336" s="15" t="s">
        <v>342</v>
      </c>
      <c r="G336" s="15" t="s">
        <v>1048</v>
      </c>
      <c r="H336" s="15" t="s">
        <v>272</v>
      </c>
      <c r="I336" s="15" t="s">
        <v>35</v>
      </c>
      <c r="J336" s="11" t="n">
        <v>16.8</v>
      </c>
      <c r="K336" s="23" t="n">
        <v>22.8</v>
      </c>
      <c r="L336" s="11" t="n">
        <v>57</v>
      </c>
      <c r="M336" s="11" t="s">
        <v>84</v>
      </c>
      <c r="N336" s="11" t="s">
        <v>84</v>
      </c>
      <c r="O336" s="15" t="s">
        <v>249</v>
      </c>
      <c r="P336" s="15" t="s">
        <v>990</v>
      </c>
      <c r="Q336" s="15" t="s">
        <v>1001</v>
      </c>
    </row>
    <row r="337" customFormat="false" ht="23.85" hidden="false" customHeight="false" outlineLevel="0" collapsed="false">
      <c r="A337" s="7" t="s">
        <v>1672</v>
      </c>
      <c r="B337" s="14" t="s">
        <v>1673</v>
      </c>
      <c r="C337" s="14" t="s">
        <v>1037</v>
      </c>
      <c r="D337" s="14" t="n">
        <v>2022</v>
      </c>
      <c r="E337" s="14" t="s">
        <v>1031</v>
      </c>
      <c r="F337" s="14" t="s">
        <v>345</v>
      </c>
      <c r="G337" s="14" t="s">
        <v>1044</v>
      </c>
      <c r="H337" s="14" t="s">
        <v>272</v>
      </c>
      <c r="I337" s="14" t="s">
        <v>35</v>
      </c>
      <c r="J337" s="9" t="n">
        <v>148.6</v>
      </c>
      <c r="K337" s="22" t="n">
        <v>55.4</v>
      </c>
      <c r="L337" s="9" t="n">
        <v>120</v>
      </c>
      <c r="M337" s="9" t="n">
        <v>23.2</v>
      </c>
      <c r="N337" s="9" t="s">
        <v>84</v>
      </c>
      <c r="O337" s="14" t="s">
        <v>148</v>
      </c>
      <c r="P337" s="14" t="s">
        <v>990</v>
      </c>
      <c r="Q337" s="14" t="s">
        <v>991</v>
      </c>
    </row>
    <row r="338" customFormat="false" ht="15" hidden="false" customHeight="false" outlineLevel="0" collapsed="false">
      <c r="A338" s="10" t="s">
        <v>1674</v>
      </c>
      <c r="B338" s="15" t="s">
        <v>1359</v>
      </c>
      <c r="C338" s="15" t="s">
        <v>988</v>
      </c>
      <c r="D338" s="15" t="n">
        <v>2024</v>
      </c>
      <c r="E338" s="15" t="s">
        <v>981</v>
      </c>
      <c r="F338" s="15" t="s">
        <v>347</v>
      </c>
      <c r="G338" s="15" t="s">
        <v>982</v>
      </c>
      <c r="H338" s="15" t="s">
        <v>96</v>
      </c>
      <c r="I338" s="15" t="s">
        <v>82</v>
      </c>
      <c r="J338" s="11" t="n">
        <v>837.6</v>
      </c>
      <c r="K338" s="23" t="n">
        <v>100</v>
      </c>
      <c r="L338" s="11" t="s">
        <v>21</v>
      </c>
      <c r="M338" s="11" t="n">
        <v>21.3</v>
      </c>
      <c r="N338" s="11" t="s">
        <v>84</v>
      </c>
      <c r="O338" s="15" t="s">
        <v>249</v>
      </c>
      <c r="P338" s="15" t="s">
        <v>984</v>
      </c>
      <c r="Q338" s="15" t="s">
        <v>1034</v>
      </c>
    </row>
    <row r="339" customFormat="false" ht="23.85" hidden="false" customHeight="false" outlineLevel="0" collapsed="false">
      <c r="A339" s="7" t="s">
        <v>1675</v>
      </c>
      <c r="B339" s="14" t="s">
        <v>1676</v>
      </c>
      <c r="C339" s="14" t="s">
        <v>988</v>
      </c>
      <c r="D339" s="14" t="n">
        <v>2025</v>
      </c>
      <c r="E339" s="14" t="s">
        <v>1000</v>
      </c>
      <c r="F339" s="14" t="s">
        <v>350</v>
      </c>
      <c r="G339" s="14" t="s">
        <v>1072</v>
      </c>
      <c r="H339" s="14" t="s">
        <v>177</v>
      </c>
      <c r="I339" s="14" t="s">
        <v>47</v>
      </c>
      <c r="J339" s="9" t="n">
        <v>2</v>
      </c>
      <c r="K339" s="22" t="n">
        <v>38.7</v>
      </c>
      <c r="L339" s="9" t="n">
        <v>3</v>
      </c>
      <c r="M339" s="9" t="s">
        <v>84</v>
      </c>
      <c r="N339" s="9" t="s">
        <v>84</v>
      </c>
      <c r="O339" s="14" t="s">
        <v>148</v>
      </c>
      <c r="P339" s="14" t="s">
        <v>984</v>
      </c>
      <c r="Q339" s="14" t="s">
        <v>1034</v>
      </c>
    </row>
    <row r="340" customFormat="false" ht="23.85" hidden="false" customHeight="false" outlineLevel="0" collapsed="false">
      <c r="A340" s="10" t="s">
        <v>1677</v>
      </c>
      <c r="B340" s="15" t="s">
        <v>1678</v>
      </c>
      <c r="C340" s="15" t="s">
        <v>988</v>
      </c>
      <c r="D340" s="15" t="n">
        <v>2022</v>
      </c>
      <c r="E340" s="15" t="s">
        <v>994</v>
      </c>
      <c r="F340" s="15" t="s">
        <v>353</v>
      </c>
      <c r="G340" s="15" t="s">
        <v>1048</v>
      </c>
      <c r="H340" s="15" t="s">
        <v>81</v>
      </c>
      <c r="I340" s="15" t="s">
        <v>47</v>
      </c>
      <c r="J340" s="11" t="n">
        <v>71.5</v>
      </c>
      <c r="K340" s="23" t="n">
        <v>16.8</v>
      </c>
      <c r="L340" s="11" t="n">
        <v>354</v>
      </c>
      <c r="M340" s="11" t="n">
        <v>4.1</v>
      </c>
      <c r="N340" s="11" t="s">
        <v>84</v>
      </c>
      <c r="O340" s="15" t="s">
        <v>983</v>
      </c>
      <c r="P340" s="15" t="s">
        <v>984</v>
      </c>
      <c r="Q340" s="15" t="s">
        <v>997</v>
      </c>
    </row>
    <row r="341" customFormat="false" ht="23.85" hidden="false" customHeight="false" outlineLevel="0" collapsed="false">
      <c r="A341" s="7" t="s">
        <v>1679</v>
      </c>
      <c r="B341" s="14" t="s">
        <v>1680</v>
      </c>
      <c r="C341" s="14" t="s">
        <v>988</v>
      </c>
      <c r="D341" s="14" t="n">
        <v>2021</v>
      </c>
      <c r="E341" s="14" t="s">
        <v>125</v>
      </c>
      <c r="F341" s="14" t="s">
        <v>356</v>
      </c>
      <c r="G341" s="14" t="s">
        <v>1125</v>
      </c>
      <c r="H341" s="14" t="s">
        <v>96</v>
      </c>
      <c r="I341" s="14" t="s">
        <v>50</v>
      </c>
      <c r="J341" s="9" t="n">
        <v>27</v>
      </c>
      <c r="K341" s="22" t="n">
        <v>100</v>
      </c>
      <c r="L341" s="9" t="s">
        <v>21</v>
      </c>
      <c r="M341" s="9" t="s">
        <v>84</v>
      </c>
      <c r="N341" s="9" t="s">
        <v>84</v>
      </c>
      <c r="O341" s="14" t="s">
        <v>983</v>
      </c>
      <c r="P341" s="14" t="s">
        <v>990</v>
      </c>
      <c r="Q341" s="14" t="s">
        <v>985</v>
      </c>
    </row>
    <row r="342" customFormat="false" ht="23.85" hidden="false" customHeight="false" outlineLevel="0" collapsed="false">
      <c r="A342" s="10" t="s">
        <v>1681</v>
      </c>
      <c r="B342" s="15" t="s">
        <v>1682</v>
      </c>
      <c r="C342" s="15" t="s">
        <v>1037</v>
      </c>
      <c r="D342" s="15" t="n">
        <v>2023</v>
      </c>
      <c r="E342" s="15" t="s">
        <v>994</v>
      </c>
      <c r="F342" s="15" t="s">
        <v>359</v>
      </c>
      <c r="G342" s="15" t="s">
        <v>1072</v>
      </c>
      <c r="H342" s="15" t="s">
        <v>96</v>
      </c>
      <c r="I342" s="15" t="s">
        <v>35</v>
      </c>
      <c r="J342" s="11" t="n">
        <v>38.5</v>
      </c>
      <c r="K342" s="23" t="n">
        <v>57.5</v>
      </c>
      <c r="L342" s="11" t="n">
        <v>28</v>
      </c>
      <c r="M342" s="11" t="s">
        <v>84</v>
      </c>
      <c r="N342" s="11" t="s">
        <v>84</v>
      </c>
      <c r="O342" s="15" t="s">
        <v>1013</v>
      </c>
      <c r="P342" s="15" t="s">
        <v>990</v>
      </c>
      <c r="Q342" s="15" t="s">
        <v>985</v>
      </c>
    </row>
    <row r="343" customFormat="false" ht="23.85" hidden="false" customHeight="false" outlineLevel="0" collapsed="false">
      <c r="A343" s="7" t="s">
        <v>1683</v>
      </c>
      <c r="B343" s="14" t="s">
        <v>1684</v>
      </c>
      <c r="C343" s="14" t="s">
        <v>1017</v>
      </c>
      <c r="D343" s="14" t="n">
        <v>2020</v>
      </c>
      <c r="E343" s="14" t="s">
        <v>134</v>
      </c>
      <c r="F343" s="14" t="s">
        <v>361</v>
      </c>
      <c r="G343" s="14" t="s">
        <v>1150</v>
      </c>
      <c r="H343" s="14" t="s">
        <v>177</v>
      </c>
      <c r="I343" s="14" t="s">
        <v>44</v>
      </c>
      <c r="J343" s="9" t="n">
        <v>143.9</v>
      </c>
      <c r="K343" s="22" t="n">
        <v>17.2</v>
      </c>
      <c r="L343" s="9" t="n">
        <v>693</v>
      </c>
      <c r="M343" s="9" t="n">
        <v>16.1</v>
      </c>
      <c r="N343" s="9" t="n">
        <v>20.1</v>
      </c>
      <c r="O343" s="14" t="s">
        <v>249</v>
      </c>
      <c r="P343" s="14" t="s">
        <v>984</v>
      </c>
      <c r="Q343" s="14" t="s">
        <v>1001</v>
      </c>
    </row>
    <row r="344" customFormat="false" ht="15" hidden="false" customHeight="false" outlineLevel="0" collapsed="false">
      <c r="A344" s="10" t="s">
        <v>1685</v>
      </c>
      <c r="B344" s="15" t="s">
        <v>1686</v>
      </c>
      <c r="C344" s="15" t="s">
        <v>980</v>
      </c>
      <c r="D344" s="15" t="n">
        <v>2022</v>
      </c>
      <c r="E344" s="15" t="s">
        <v>981</v>
      </c>
      <c r="F344" s="15" t="s">
        <v>364</v>
      </c>
      <c r="G344" s="15" t="s">
        <v>1100</v>
      </c>
      <c r="H344" s="15" t="s">
        <v>96</v>
      </c>
      <c r="I344" s="15" t="s">
        <v>82</v>
      </c>
      <c r="J344" s="11" t="n">
        <v>2187.1</v>
      </c>
      <c r="K344" s="23" t="n">
        <v>100</v>
      </c>
      <c r="L344" s="11" t="s">
        <v>21</v>
      </c>
      <c r="M344" s="11" t="n">
        <v>11.6</v>
      </c>
      <c r="N344" s="11" t="n">
        <v>23.4</v>
      </c>
      <c r="O344" s="15" t="s">
        <v>996</v>
      </c>
      <c r="P344" s="15" t="s">
        <v>990</v>
      </c>
      <c r="Q344" s="15" t="s">
        <v>985</v>
      </c>
    </row>
    <row r="345" customFormat="false" ht="23.85" hidden="false" customHeight="false" outlineLevel="0" collapsed="false">
      <c r="A345" s="7" t="s">
        <v>1687</v>
      </c>
      <c r="B345" s="14" t="s">
        <v>1688</v>
      </c>
      <c r="C345" s="14" t="s">
        <v>980</v>
      </c>
      <c r="D345" s="14" t="n">
        <v>2021</v>
      </c>
      <c r="E345" s="14" t="s">
        <v>1031</v>
      </c>
      <c r="F345" s="14" t="s">
        <v>369</v>
      </c>
      <c r="G345" s="14" t="s">
        <v>1064</v>
      </c>
      <c r="H345" s="14" t="s">
        <v>239</v>
      </c>
      <c r="I345" s="14" t="s">
        <v>38</v>
      </c>
      <c r="J345" s="9" t="n">
        <v>13.4</v>
      </c>
      <c r="K345" s="22" t="n">
        <v>50.3</v>
      </c>
      <c r="L345" s="9" t="n">
        <v>13</v>
      </c>
      <c r="M345" s="9" t="s">
        <v>84</v>
      </c>
      <c r="N345" s="9" t="s">
        <v>84</v>
      </c>
      <c r="O345" s="14" t="s">
        <v>1041</v>
      </c>
      <c r="P345" s="14" t="s">
        <v>990</v>
      </c>
      <c r="Q345" s="14" t="s">
        <v>1006</v>
      </c>
    </row>
    <row r="346" customFormat="false" ht="23.85" hidden="false" customHeight="false" outlineLevel="0" collapsed="false">
      <c r="A346" s="10" t="s">
        <v>1689</v>
      </c>
      <c r="B346" s="15" t="s">
        <v>1690</v>
      </c>
      <c r="C346" s="15" t="s">
        <v>988</v>
      </c>
      <c r="D346" s="15" t="n">
        <v>2021</v>
      </c>
      <c r="E346" s="15" t="s">
        <v>1075</v>
      </c>
      <c r="F346" s="15" t="s">
        <v>371</v>
      </c>
      <c r="G346" s="15" t="s">
        <v>982</v>
      </c>
      <c r="H346" s="15" t="s">
        <v>177</v>
      </c>
      <c r="I346" s="15" t="s">
        <v>44</v>
      </c>
      <c r="J346" s="11" t="n">
        <v>55.7</v>
      </c>
      <c r="K346" s="23" t="n">
        <v>100</v>
      </c>
      <c r="L346" s="11" t="s">
        <v>21</v>
      </c>
      <c r="M346" s="11" t="n">
        <v>12.9</v>
      </c>
      <c r="N346" s="11" t="s">
        <v>84</v>
      </c>
      <c r="O346" s="15" t="s">
        <v>983</v>
      </c>
      <c r="P346" s="15" t="s">
        <v>990</v>
      </c>
      <c r="Q346" s="15" t="s">
        <v>1045</v>
      </c>
    </row>
    <row r="347" customFormat="false" ht="23.85" hidden="false" customHeight="false" outlineLevel="0" collapsed="false">
      <c r="A347" s="7" t="s">
        <v>1691</v>
      </c>
      <c r="B347" s="14" t="s">
        <v>1692</v>
      </c>
      <c r="C347" s="14" t="s">
        <v>988</v>
      </c>
      <c r="D347" s="14" t="n">
        <v>2025</v>
      </c>
      <c r="E347" s="14" t="s">
        <v>1022</v>
      </c>
      <c r="F347" s="14" t="s">
        <v>374</v>
      </c>
      <c r="G347" s="14" t="s">
        <v>1004</v>
      </c>
      <c r="H347" s="14" t="s">
        <v>199</v>
      </c>
      <c r="I347" s="14" t="s">
        <v>44</v>
      </c>
      <c r="J347" s="9" t="n">
        <v>2497.3</v>
      </c>
      <c r="K347" s="22" t="n">
        <v>100</v>
      </c>
      <c r="L347" s="9" t="s">
        <v>21</v>
      </c>
      <c r="M347" s="9" t="n">
        <v>16.9</v>
      </c>
      <c r="N347" s="9" t="n">
        <v>23.1</v>
      </c>
      <c r="O347" s="14" t="s">
        <v>1005</v>
      </c>
      <c r="P347" s="14" t="s">
        <v>984</v>
      </c>
      <c r="Q347" s="14" t="s">
        <v>1034</v>
      </c>
    </row>
    <row r="348" customFormat="false" ht="23.85" hidden="false" customHeight="false" outlineLevel="0" collapsed="false">
      <c r="A348" s="10" t="s">
        <v>1693</v>
      </c>
      <c r="B348" s="15" t="s">
        <v>1694</v>
      </c>
      <c r="C348" s="15" t="s">
        <v>1017</v>
      </c>
      <c r="D348" s="15" t="n">
        <v>2023</v>
      </c>
      <c r="E348" s="15" t="s">
        <v>1063</v>
      </c>
      <c r="F348" s="15" t="s">
        <v>376</v>
      </c>
      <c r="G348" s="15" t="s">
        <v>1048</v>
      </c>
      <c r="H348" s="15" t="s">
        <v>177</v>
      </c>
      <c r="I348" s="15" t="s">
        <v>44</v>
      </c>
      <c r="J348" s="11" t="n">
        <v>189.6</v>
      </c>
      <c r="K348" s="23" t="n">
        <v>94.7</v>
      </c>
      <c r="L348" s="11" t="n">
        <v>11</v>
      </c>
      <c r="M348" s="11" t="n">
        <v>22.2</v>
      </c>
      <c r="N348" s="11" t="s">
        <v>84</v>
      </c>
      <c r="O348" s="15" t="s">
        <v>1005</v>
      </c>
      <c r="P348" s="15" t="s">
        <v>1014</v>
      </c>
      <c r="Q348" s="15" t="s">
        <v>1034</v>
      </c>
    </row>
    <row r="349" customFormat="false" ht="23.85" hidden="false" customHeight="false" outlineLevel="0" collapsed="false">
      <c r="A349" s="7" t="s">
        <v>1695</v>
      </c>
      <c r="B349" s="14" t="s">
        <v>1696</v>
      </c>
      <c r="C349" s="14" t="s">
        <v>1017</v>
      </c>
      <c r="D349" s="14" t="n">
        <v>2024</v>
      </c>
      <c r="E349" s="14" t="s">
        <v>125</v>
      </c>
      <c r="F349" s="14" t="s">
        <v>378</v>
      </c>
      <c r="G349" s="14" t="s">
        <v>1048</v>
      </c>
      <c r="H349" s="14" t="s">
        <v>96</v>
      </c>
      <c r="I349" s="14" t="s">
        <v>38</v>
      </c>
      <c r="J349" s="9" t="n">
        <v>44.6</v>
      </c>
      <c r="K349" s="22" t="n">
        <v>100</v>
      </c>
      <c r="L349" s="9" t="s">
        <v>21</v>
      </c>
      <c r="M349" s="9" t="s">
        <v>84</v>
      </c>
      <c r="N349" s="9" t="s">
        <v>84</v>
      </c>
      <c r="O349" s="14" t="s">
        <v>1041</v>
      </c>
      <c r="P349" s="14" t="s">
        <v>990</v>
      </c>
      <c r="Q349" s="14" t="s">
        <v>1045</v>
      </c>
    </row>
    <row r="350" customFormat="false" ht="23.85" hidden="false" customHeight="false" outlineLevel="0" collapsed="false">
      <c r="A350" s="10" t="s">
        <v>1697</v>
      </c>
      <c r="B350" s="15" t="s">
        <v>1698</v>
      </c>
      <c r="C350" s="15" t="s">
        <v>988</v>
      </c>
      <c r="D350" s="15" t="n">
        <v>2025</v>
      </c>
      <c r="E350" s="15" t="s">
        <v>116</v>
      </c>
      <c r="F350" s="15" t="s">
        <v>380</v>
      </c>
      <c r="G350" s="15" t="s">
        <v>1018</v>
      </c>
      <c r="H350" s="15" t="s">
        <v>272</v>
      </c>
      <c r="I350" s="15" t="s">
        <v>38</v>
      </c>
      <c r="J350" s="11" t="n">
        <v>2945.8</v>
      </c>
      <c r="K350" s="23" t="n">
        <v>100</v>
      </c>
      <c r="L350" s="11" t="s">
        <v>21</v>
      </c>
      <c r="M350" s="11" t="n">
        <v>13.7</v>
      </c>
      <c r="N350" s="11" t="n">
        <v>26</v>
      </c>
      <c r="O350" s="15" t="s">
        <v>996</v>
      </c>
      <c r="P350" s="15" t="s">
        <v>990</v>
      </c>
      <c r="Q350" s="15" t="s">
        <v>991</v>
      </c>
    </row>
    <row r="351" customFormat="false" ht="23.85" hidden="false" customHeight="false" outlineLevel="0" collapsed="false">
      <c r="A351" s="7" t="s">
        <v>1699</v>
      </c>
      <c r="B351" s="14" t="s">
        <v>1700</v>
      </c>
      <c r="C351" s="14" t="s">
        <v>980</v>
      </c>
      <c r="D351" s="14" t="n">
        <v>2024</v>
      </c>
      <c r="E351" s="14" t="s">
        <v>994</v>
      </c>
      <c r="F351" s="14" t="s">
        <v>383</v>
      </c>
      <c r="G351" s="14" t="s">
        <v>1018</v>
      </c>
      <c r="H351" s="14" t="s">
        <v>272</v>
      </c>
      <c r="I351" s="14" t="s">
        <v>47</v>
      </c>
      <c r="J351" s="9" t="n">
        <v>30.9</v>
      </c>
      <c r="K351" s="22" t="n">
        <v>50.3</v>
      </c>
      <c r="L351" s="9" t="n">
        <v>31</v>
      </c>
      <c r="M351" s="9" t="s">
        <v>84</v>
      </c>
      <c r="N351" s="9" t="s">
        <v>84</v>
      </c>
      <c r="O351" s="14" t="s">
        <v>1013</v>
      </c>
      <c r="P351" s="14" t="s">
        <v>990</v>
      </c>
      <c r="Q351" s="14" t="s">
        <v>1034</v>
      </c>
    </row>
    <row r="352" customFormat="false" ht="23.85" hidden="false" customHeight="false" outlineLevel="0" collapsed="false">
      <c r="A352" s="10" t="s">
        <v>1701</v>
      </c>
      <c r="B352" s="15" t="s">
        <v>1062</v>
      </c>
      <c r="C352" s="15" t="s">
        <v>980</v>
      </c>
      <c r="D352" s="15" t="n">
        <v>2021</v>
      </c>
      <c r="E352" s="15" t="s">
        <v>994</v>
      </c>
      <c r="F352" s="15" t="s">
        <v>385</v>
      </c>
      <c r="G352" s="15" t="s">
        <v>1032</v>
      </c>
      <c r="H352" s="15" t="s">
        <v>239</v>
      </c>
      <c r="I352" s="15" t="s">
        <v>50</v>
      </c>
      <c r="J352" s="11" t="n">
        <v>52.4</v>
      </c>
      <c r="K352" s="23" t="n">
        <v>9.5</v>
      </c>
      <c r="L352" s="11" t="n">
        <v>499</v>
      </c>
      <c r="M352" s="11" t="n">
        <v>11.1</v>
      </c>
      <c r="N352" s="11" t="s">
        <v>84</v>
      </c>
      <c r="O352" s="15" t="s">
        <v>983</v>
      </c>
      <c r="P352" s="15" t="s">
        <v>990</v>
      </c>
      <c r="Q352" s="15" t="s">
        <v>1045</v>
      </c>
    </row>
    <row r="353" customFormat="false" ht="23.85" hidden="false" customHeight="false" outlineLevel="0" collapsed="false">
      <c r="A353" s="7" t="s">
        <v>1702</v>
      </c>
      <c r="B353" s="14" t="s">
        <v>1196</v>
      </c>
      <c r="C353" s="14" t="s">
        <v>1017</v>
      </c>
      <c r="D353" s="14" t="n">
        <v>2023</v>
      </c>
      <c r="E353" s="14" t="s">
        <v>1031</v>
      </c>
      <c r="F353" s="14" t="s">
        <v>387</v>
      </c>
      <c r="G353" s="14" t="s">
        <v>995</v>
      </c>
      <c r="H353" s="14" t="s">
        <v>272</v>
      </c>
      <c r="I353" s="14" t="s">
        <v>44</v>
      </c>
      <c r="J353" s="9" t="n">
        <v>74.2</v>
      </c>
      <c r="K353" s="22" t="n">
        <v>76.8</v>
      </c>
      <c r="L353" s="9" t="n">
        <v>22</v>
      </c>
      <c r="M353" s="9" t="n">
        <v>18.5</v>
      </c>
      <c r="N353" s="9" t="s">
        <v>84</v>
      </c>
      <c r="O353" s="14" t="s">
        <v>1041</v>
      </c>
      <c r="P353" s="14" t="s">
        <v>1014</v>
      </c>
      <c r="Q353" s="14" t="s">
        <v>991</v>
      </c>
    </row>
    <row r="354" customFormat="false" ht="15" hidden="false" customHeight="false" outlineLevel="0" collapsed="false">
      <c r="A354" s="10" t="s">
        <v>1703</v>
      </c>
      <c r="B354" s="15" t="s">
        <v>1704</v>
      </c>
      <c r="C354" s="15" t="s">
        <v>980</v>
      </c>
      <c r="D354" s="15" t="n">
        <v>2024</v>
      </c>
      <c r="E354" s="15" t="s">
        <v>1075</v>
      </c>
      <c r="F354" s="15" t="s">
        <v>389</v>
      </c>
      <c r="G354" s="15" t="s">
        <v>1052</v>
      </c>
      <c r="H354" s="15" t="s">
        <v>239</v>
      </c>
      <c r="I354" s="15" t="s">
        <v>82</v>
      </c>
      <c r="J354" s="11" t="n">
        <v>1280.5</v>
      </c>
      <c r="K354" s="23" t="n">
        <v>100</v>
      </c>
      <c r="L354" s="11" t="s">
        <v>21</v>
      </c>
      <c r="M354" s="11" t="n">
        <v>17.9</v>
      </c>
      <c r="N354" s="11" t="n">
        <v>40.2</v>
      </c>
      <c r="O354" s="15" t="s">
        <v>1013</v>
      </c>
      <c r="P354" s="15" t="s">
        <v>1014</v>
      </c>
      <c r="Q354" s="15" t="s">
        <v>985</v>
      </c>
    </row>
    <row r="355" customFormat="false" ht="23.85" hidden="false" customHeight="false" outlineLevel="0" collapsed="false">
      <c r="A355" s="7" t="s">
        <v>1705</v>
      </c>
      <c r="B355" s="14" t="s">
        <v>1706</v>
      </c>
      <c r="C355" s="14" t="s">
        <v>1037</v>
      </c>
      <c r="D355" s="14" t="n">
        <v>2022</v>
      </c>
      <c r="E355" s="14" t="s">
        <v>1000</v>
      </c>
      <c r="F355" s="14" t="s">
        <v>175</v>
      </c>
      <c r="G355" s="14" t="s">
        <v>1072</v>
      </c>
      <c r="H355" s="14" t="s">
        <v>177</v>
      </c>
      <c r="I355" s="14" t="s">
        <v>47</v>
      </c>
      <c r="J355" s="9" t="n">
        <v>4.4</v>
      </c>
      <c r="K355" s="22" t="n">
        <v>33</v>
      </c>
      <c r="L355" s="9" t="n">
        <v>9</v>
      </c>
      <c r="M355" s="9" t="s">
        <v>84</v>
      </c>
      <c r="N355" s="9" t="s">
        <v>84</v>
      </c>
      <c r="O355" s="14" t="s">
        <v>996</v>
      </c>
      <c r="P355" s="14" t="s">
        <v>990</v>
      </c>
      <c r="Q355" s="14" t="s">
        <v>1006</v>
      </c>
    </row>
    <row r="356" customFormat="false" ht="23.85" hidden="false" customHeight="false" outlineLevel="0" collapsed="false">
      <c r="A356" s="10" t="s">
        <v>1707</v>
      </c>
      <c r="B356" s="15" t="s">
        <v>1708</v>
      </c>
      <c r="C356" s="15" t="s">
        <v>1017</v>
      </c>
      <c r="D356" s="15" t="n">
        <v>2025</v>
      </c>
      <c r="E356" s="15" t="s">
        <v>1000</v>
      </c>
      <c r="F356" s="15" t="s">
        <v>185</v>
      </c>
      <c r="G356" s="15" t="s">
        <v>1150</v>
      </c>
      <c r="H356" s="15" t="s">
        <v>239</v>
      </c>
      <c r="I356" s="15" t="s">
        <v>47</v>
      </c>
      <c r="J356" s="11" t="n">
        <v>26.1</v>
      </c>
      <c r="K356" s="23" t="n">
        <v>97.1</v>
      </c>
      <c r="L356" s="11" t="n">
        <v>1</v>
      </c>
      <c r="M356" s="11" t="s">
        <v>84</v>
      </c>
      <c r="N356" s="11" t="s">
        <v>84</v>
      </c>
      <c r="O356" s="15" t="s">
        <v>1019</v>
      </c>
      <c r="P356" s="15" t="s">
        <v>990</v>
      </c>
      <c r="Q356" s="15" t="s">
        <v>991</v>
      </c>
    </row>
    <row r="357" customFormat="false" ht="23.85" hidden="false" customHeight="false" outlineLevel="0" collapsed="false">
      <c r="A357" s="7" t="s">
        <v>1709</v>
      </c>
      <c r="B357" s="14" t="s">
        <v>1226</v>
      </c>
      <c r="C357" s="14" t="s">
        <v>1037</v>
      </c>
      <c r="D357" s="14" t="n">
        <v>2024</v>
      </c>
      <c r="E357" s="14" t="s">
        <v>125</v>
      </c>
      <c r="F357" s="14" t="s">
        <v>192</v>
      </c>
      <c r="G357" s="14" t="s">
        <v>989</v>
      </c>
      <c r="H357" s="14" t="s">
        <v>239</v>
      </c>
      <c r="I357" s="14" t="s">
        <v>50</v>
      </c>
      <c r="J357" s="9" t="n">
        <v>26.7</v>
      </c>
      <c r="K357" s="22" t="n">
        <v>100</v>
      </c>
      <c r="L357" s="9" t="s">
        <v>21</v>
      </c>
      <c r="M357" s="9" t="s">
        <v>84</v>
      </c>
      <c r="N357" s="9" t="s">
        <v>84</v>
      </c>
      <c r="O357" s="14" t="s">
        <v>1010</v>
      </c>
      <c r="P357" s="14" t="s">
        <v>1014</v>
      </c>
      <c r="Q357" s="14" t="s">
        <v>991</v>
      </c>
    </row>
    <row r="358" customFormat="false" ht="15" hidden="false" customHeight="false" outlineLevel="0" collapsed="false">
      <c r="A358" s="10" t="s">
        <v>1710</v>
      </c>
      <c r="B358" s="15" t="s">
        <v>1386</v>
      </c>
      <c r="C358" s="15" t="s">
        <v>980</v>
      </c>
      <c r="D358" s="15" t="n">
        <v>2022</v>
      </c>
      <c r="E358" s="15" t="s">
        <v>1022</v>
      </c>
      <c r="F358" s="15" t="s">
        <v>197</v>
      </c>
      <c r="G358" s="15" t="s">
        <v>1026</v>
      </c>
      <c r="H358" s="15" t="s">
        <v>81</v>
      </c>
      <c r="I358" s="15" t="s">
        <v>50</v>
      </c>
      <c r="J358" s="11" t="n">
        <v>2943.8</v>
      </c>
      <c r="K358" s="23" t="n">
        <v>100</v>
      </c>
      <c r="L358" s="11" t="s">
        <v>21</v>
      </c>
      <c r="M358" s="11" t="n">
        <v>21.2</v>
      </c>
      <c r="N358" s="11" t="n">
        <v>43.7</v>
      </c>
      <c r="O358" s="15" t="s">
        <v>996</v>
      </c>
      <c r="P358" s="15" t="s">
        <v>1014</v>
      </c>
      <c r="Q358" s="15" t="s">
        <v>1001</v>
      </c>
    </row>
    <row r="359" customFormat="false" ht="23.85" hidden="false" customHeight="false" outlineLevel="0" collapsed="false">
      <c r="A359" s="7" t="s">
        <v>1711</v>
      </c>
      <c r="B359" s="14" t="s">
        <v>1712</v>
      </c>
      <c r="C359" s="14" t="s">
        <v>988</v>
      </c>
      <c r="D359" s="14" t="n">
        <v>2022</v>
      </c>
      <c r="E359" s="14" t="s">
        <v>134</v>
      </c>
      <c r="F359" s="14" t="s">
        <v>205</v>
      </c>
      <c r="G359" s="14" t="s">
        <v>1018</v>
      </c>
      <c r="H359" s="14" t="s">
        <v>199</v>
      </c>
      <c r="I359" s="14" t="s">
        <v>47</v>
      </c>
      <c r="J359" s="9" t="n">
        <v>64.1</v>
      </c>
      <c r="K359" s="22" t="n">
        <v>67.8</v>
      </c>
      <c r="L359" s="9" t="n">
        <v>30</v>
      </c>
      <c r="M359" s="9" t="n">
        <v>5.1</v>
      </c>
      <c r="N359" s="9" t="s">
        <v>84</v>
      </c>
      <c r="O359" s="14" t="s">
        <v>1005</v>
      </c>
      <c r="P359" s="14" t="s">
        <v>990</v>
      </c>
      <c r="Q359" s="14" t="s">
        <v>1001</v>
      </c>
    </row>
    <row r="360" customFormat="false" ht="15" hidden="false" customHeight="false" outlineLevel="0" collapsed="false">
      <c r="A360" s="10" t="s">
        <v>1713</v>
      </c>
      <c r="B360" s="15" t="s">
        <v>1714</v>
      </c>
      <c r="C360" s="15" t="s">
        <v>988</v>
      </c>
      <c r="D360" s="15" t="n">
        <v>2023</v>
      </c>
      <c r="E360" s="15" t="s">
        <v>1025</v>
      </c>
      <c r="F360" s="15" t="s">
        <v>210</v>
      </c>
      <c r="G360" s="15" t="s">
        <v>982</v>
      </c>
      <c r="H360" s="15" t="s">
        <v>239</v>
      </c>
      <c r="I360" s="15" t="s">
        <v>82</v>
      </c>
      <c r="J360" s="11" t="n">
        <v>2500.3</v>
      </c>
      <c r="K360" s="23" t="n">
        <v>100</v>
      </c>
      <c r="L360" s="11" t="s">
        <v>21</v>
      </c>
      <c r="M360" s="11" t="n">
        <v>22.4</v>
      </c>
      <c r="N360" s="11" t="n">
        <v>38.6</v>
      </c>
      <c r="O360" s="15" t="s">
        <v>1041</v>
      </c>
      <c r="P360" s="15" t="s">
        <v>990</v>
      </c>
      <c r="Q360" s="15" t="s">
        <v>1045</v>
      </c>
    </row>
    <row r="361" customFormat="false" ht="23.85" hidden="false" customHeight="false" outlineLevel="0" collapsed="false">
      <c r="A361" s="7" t="s">
        <v>1715</v>
      </c>
      <c r="B361" s="14" t="s">
        <v>1716</v>
      </c>
      <c r="C361" s="14" t="s">
        <v>980</v>
      </c>
      <c r="D361" s="14" t="n">
        <v>2024</v>
      </c>
      <c r="E361" s="14" t="s">
        <v>1063</v>
      </c>
      <c r="F361" s="14" t="s">
        <v>216</v>
      </c>
      <c r="G361" s="14" t="s">
        <v>1100</v>
      </c>
      <c r="H361" s="14" t="s">
        <v>96</v>
      </c>
      <c r="I361" s="14" t="s">
        <v>38</v>
      </c>
      <c r="J361" s="9" t="n">
        <v>82.8</v>
      </c>
      <c r="K361" s="22" t="n">
        <v>53.4</v>
      </c>
      <c r="L361" s="9" t="n">
        <v>72</v>
      </c>
      <c r="M361" s="9" t="n">
        <v>16.8</v>
      </c>
      <c r="N361" s="9" t="s">
        <v>84</v>
      </c>
      <c r="O361" s="14" t="s">
        <v>1056</v>
      </c>
      <c r="P361" s="14" t="s">
        <v>990</v>
      </c>
      <c r="Q361" s="14" t="s">
        <v>1034</v>
      </c>
    </row>
    <row r="362" customFormat="false" ht="23.85" hidden="false" customHeight="false" outlineLevel="0" collapsed="false">
      <c r="A362" s="10" t="s">
        <v>1717</v>
      </c>
      <c r="B362" s="15" t="s">
        <v>1718</v>
      </c>
      <c r="C362" s="15" t="s">
        <v>1037</v>
      </c>
      <c r="D362" s="15" t="n">
        <v>2020</v>
      </c>
      <c r="E362" s="15" t="s">
        <v>116</v>
      </c>
      <c r="F362" s="15" t="s">
        <v>221</v>
      </c>
      <c r="G362" s="15" t="s">
        <v>1064</v>
      </c>
      <c r="H362" s="15" t="s">
        <v>96</v>
      </c>
      <c r="I362" s="15" t="s">
        <v>35</v>
      </c>
      <c r="J362" s="11" t="n">
        <v>3407.9</v>
      </c>
      <c r="K362" s="23" t="n">
        <v>100</v>
      </c>
      <c r="L362" s="11" t="s">
        <v>21</v>
      </c>
      <c r="M362" s="11" t="n">
        <v>20.9</v>
      </c>
      <c r="N362" s="11" t="n">
        <v>44</v>
      </c>
      <c r="O362" s="15" t="s">
        <v>1005</v>
      </c>
      <c r="P362" s="15" t="s">
        <v>1014</v>
      </c>
      <c r="Q362" s="15" t="s">
        <v>1034</v>
      </c>
    </row>
    <row r="363" customFormat="false" ht="23.85" hidden="false" customHeight="false" outlineLevel="0" collapsed="false">
      <c r="A363" s="7" t="s">
        <v>1719</v>
      </c>
      <c r="B363" s="14" t="s">
        <v>1720</v>
      </c>
      <c r="C363" s="14" t="s">
        <v>980</v>
      </c>
      <c r="D363" s="14" t="n">
        <v>2023</v>
      </c>
      <c r="E363" s="14" t="s">
        <v>125</v>
      </c>
      <c r="F363" s="14" t="s">
        <v>226</v>
      </c>
      <c r="G363" s="14" t="s">
        <v>1072</v>
      </c>
      <c r="H363" s="14" t="s">
        <v>81</v>
      </c>
      <c r="I363" s="14" t="s">
        <v>47</v>
      </c>
      <c r="J363" s="9" t="n">
        <v>552.3</v>
      </c>
      <c r="K363" s="22" t="n">
        <v>100</v>
      </c>
      <c r="L363" s="9" t="s">
        <v>21</v>
      </c>
      <c r="M363" s="9" t="n">
        <v>10.1</v>
      </c>
      <c r="N363" s="9" t="n">
        <v>37.5</v>
      </c>
      <c r="O363" s="14" t="s">
        <v>1056</v>
      </c>
      <c r="P363" s="14" t="s">
        <v>984</v>
      </c>
      <c r="Q363" s="14" t="s">
        <v>1001</v>
      </c>
    </row>
    <row r="364" customFormat="false" ht="23.85" hidden="false" customHeight="false" outlineLevel="0" collapsed="false">
      <c r="A364" s="10" t="s">
        <v>1721</v>
      </c>
      <c r="B364" s="15" t="s">
        <v>1722</v>
      </c>
      <c r="C364" s="15" t="s">
        <v>1017</v>
      </c>
      <c r="D364" s="15" t="n">
        <v>2023</v>
      </c>
      <c r="E364" s="15" t="s">
        <v>1000</v>
      </c>
      <c r="F364" s="15" t="s">
        <v>231</v>
      </c>
      <c r="G364" s="15" t="s">
        <v>995</v>
      </c>
      <c r="H364" s="15" t="s">
        <v>177</v>
      </c>
      <c r="I364" s="15" t="s">
        <v>44</v>
      </c>
      <c r="J364" s="11" t="n">
        <v>97.7</v>
      </c>
      <c r="K364" s="23" t="n">
        <v>90.1</v>
      </c>
      <c r="L364" s="11" t="n">
        <v>11</v>
      </c>
      <c r="M364" s="11" t="n">
        <v>12.7</v>
      </c>
      <c r="N364" s="11" t="s">
        <v>84</v>
      </c>
      <c r="O364" s="15" t="s">
        <v>1013</v>
      </c>
      <c r="P364" s="15" t="s">
        <v>990</v>
      </c>
      <c r="Q364" s="15" t="s">
        <v>997</v>
      </c>
    </row>
    <row r="365" customFormat="false" ht="15" hidden="false" customHeight="false" outlineLevel="0" collapsed="false">
      <c r="A365" s="7" t="s">
        <v>1723</v>
      </c>
      <c r="B365" s="14" t="s">
        <v>1724</v>
      </c>
      <c r="C365" s="14" t="s">
        <v>1017</v>
      </c>
      <c r="D365" s="14" t="n">
        <v>2025</v>
      </c>
      <c r="E365" s="14" t="s">
        <v>116</v>
      </c>
      <c r="F365" s="14" t="s">
        <v>237</v>
      </c>
      <c r="G365" s="14" t="s">
        <v>1004</v>
      </c>
      <c r="H365" s="14" t="s">
        <v>272</v>
      </c>
      <c r="I365" s="14" t="s">
        <v>50</v>
      </c>
      <c r="J365" s="9" t="n">
        <v>1853.8</v>
      </c>
      <c r="K365" s="22" t="n">
        <v>100</v>
      </c>
      <c r="L365" s="9" t="s">
        <v>21</v>
      </c>
      <c r="M365" s="9" t="n">
        <v>15.2</v>
      </c>
      <c r="N365" s="9" t="s">
        <v>84</v>
      </c>
      <c r="O365" s="14" t="s">
        <v>1089</v>
      </c>
      <c r="P365" s="14" t="s">
        <v>990</v>
      </c>
      <c r="Q365" s="14" t="s">
        <v>1001</v>
      </c>
    </row>
    <row r="366" customFormat="false" ht="23.85" hidden="false" customHeight="false" outlineLevel="0" collapsed="false">
      <c r="A366" s="10" t="s">
        <v>1725</v>
      </c>
      <c r="B366" s="15" t="s">
        <v>1645</v>
      </c>
      <c r="C366" s="15" t="s">
        <v>1017</v>
      </c>
      <c r="D366" s="15" t="n">
        <v>2025</v>
      </c>
      <c r="E366" s="15" t="s">
        <v>1075</v>
      </c>
      <c r="F366" s="15" t="s">
        <v>241</v>
      </c>
      <c r="G366" s="15" t="s">
        <v>1128</v>
      </c>
      <c r="H366" s="15" t="s">
        <v>81</v>
      </c>
      <c r="I366" s="15" t="s">
        <v>35</v>
      </c>
      <c r="J366" s="11" t="n">
        <v>113.5</v>
      </c>
      <c r="K366" s="23" t="n">
        <v>100</v>
      </c>
      <c r="L366" s="11" t="s">
        <v>21</v>
      </c>
      <c r="M366" s="11" t="n">
        <v>24.3</v>
      </c>
      <c r="N366" s="11" t="s">
        <v>84</v>
      </c>
      <c r="O366" s="15" t="s">
        <v>1013</v>
      </c>
      <c r="P366" s="15" t="s">
        <v>990</v>
      </c>
      <c r="Q366" s="15" t="s">
        <v>1045</v>
      </c>
    </row>
    <row r="367" customFormat="false" ht="23.85" hidden="false" customHeight="false" outlineLevel="0" collapsed="false">
      <c r="A367" s="7" t="s">
        <v>1726</v>
      </c>
      <c r="B367" s="14" t="s">
        <v>1727</v>
      </c>
      <c r="C367" s="14" t="s">
        <v>988</v>
      </c>
      <c r="D367" s="14" t="n">
        <v>2024</v>
      </c>
      <c r="E367" s="14" t="s">
        <v>116</v>
      </c>
      <c r="F367" s="14" t="s">
        <v>244</v>
      </c>
      <c r="G367" s="14" t="s">
        <v>1105</v>
      </c>
      <c r="H367" s="14" t="s">
        <v>272</v>
      </c>
      <c r="I367" s="14" t="s">
        <v>35</v>
      </c>
      <c r="J367" s="9" t="n">
        <v>579.9</v>
      </c>
      <c r="K367" s="22" t="n">
        <v>100</v>
      </c>
      <c r="L367" s="9" t="s">
        <v>21</v>
      </c>
      <c r="M367" s="9" t="n">
        <v>3.2</v>
      </c>
      <c r="N367" s="9" t="n">
        <v>41.7</v>
      </c>
      <c r="O367" s="14" t="s">
        <v>983</v>
      </c>
      <c r="P367" s="14" t="s">
        <v>1014</v>
      </c>
      <c r="Q367" s="14" t="s">
        <v>1006</v>
      </c>
    </row>
    <row r="368" customFormat="false" ht="23.85" hidden="false" customHeight="false" outlineLevel="0" collapsed="false">
      <c r="A368" s="10" t="s">
        <v>1728</v>
      </c>
      <c r="B368" s="15" t="s">
        <v>1729</v>
      </c>
      <c r="C368" s="15" t="s">
        <v>1017</v>
      </c>
      <c r="D368" s="15" t="n">
        <v>2020</v>
      </c>
      <c r="E368" s="15" t="s">
        <v>116</v>
      </c>
      <c r="F368" s="15" t="s">
        <v>251</v>
      </c>
      <c r="G368" s="15" t="s">
        <v>1038</v>
      </c>
      <c r="H368" s="15" t="s">
        <v>199</v>
      </c>
      <c r="I368" s="15" t="s">
        <v>35</v>
      </c>
      <c r="J368" s="11" t="n">
        <v>3414.2</v>
      </c>
      <c r="K368" s="23" t="n">
        <v>100</v>
      </c>
      <c r="L368" s="11" t="s">
        <v>21</v>
      </c>
      <c r="M368" s="11" t="n">
        <v>5.9</v>
      </c>
      <c r="N368" s="11" t="n">
        <v>30.9</v>
      </c>
      <c r="O368" s="15" t="s">
        <v>1010</v>
      </c>
      <c r="P368" s="15" t="s">
        <v>990</v>
      </c>
      <c r="Q368" s="15" t="s">
        <v>1001</v>
      </c>
    </row>
    <row r="369" customFormat="false" ht="15" hidden="false" customHeight="false" outlineLevel="0" collapsed="false">
      <c r="A369" s="7" t="s">
        <v>1730</v>
      </c>
      <c r="B369" s="14" t="s">
        <v>1731</v>
      </c>
      <c r="C369" s="14" t="s">
        <v>980</v>
      </c>
      <c r="D369" s="14" t="n">
        <v>2020</v>
      </c>
      <c r="E369" s="14" t="s">
        <v>1075</v>
      </c>
      <c r="F369" s="14" t="s">
        <v>255</v>
      </c>
      <c r="G369" s="14" t="s">
        <v>1026</v>
      </c>
      <c r="H369" s="14" t="s">
        <v>199</v>
      </c>
      <c r="I369" s="14" t="s">
        <v>82</v>
      </c>
      <c r="J369" s="9" t="n">
        <v>288</v>
      </c>
      <c r="K369" s="22" t="n">
        <v>100</v>
      </c>
      <c r="L369" s="9" t="s">
        <v>21</v>
      </c>
      <c r="M369" s="9" t="n">
        <v>6.1</v>
      </c>
      <c r="N369" s="9" t="n">
        <v>28.8</v>
      </c>
      <c r="O369" s="14" t="s">
        <v>1033</v>
      </c>
      <c r="P369" s="14" t="s">
        <v>990</v>
      </c>
      <c r="Q369" s="14" t="s">
        <v>1006</v>
      </c>
    </row>
    <row r="370" customFormat="false" ht="23.85" hidden="false" customHeight="false" outlineLevel="0" collapsed="false">
      <c r="A370" s="10" t="s">
        <v>1732</v>
      </c>
      <c r="B370" s="15" t="s">
        <v>1733</v>
      </c>
      <c r="C370" s="15" t="s">
        <v>980</v>
      </c>
      <c r="D370" s="15" t="n">
        <v>2023</v>
      </c>
      <c r="E370" s="15" t="s">
        <v>1025</v>
      </c>
      <c r="F370" s="15" t="s">
        <v>260</v>
      </c>
      <c r="G370" s="15" t="s">
        <v>1105</v>
      </c>
      <c r="H370" s="15" t="s">
        <v>96</v>
      </c>
      <c r="I370" s="15" t="s">
        <v>35</v>
      </c>
      <c r="J370" s="11" t="n">
        <v>2719.9</v>
      </c>
      <c r="K370" s="23" t="n">
        <v>100</v>
      </c>
      <c r="L370" s="11" t="s">
        <v>21</v>
      </c>
      <c r="M370" s="11" t="n">
        <v>19.3</v>
      </c>
      <c r="N370" s="11" t="n">
        <v>28.9</v>
      </c>
      <c r="O370" s="15" t="s">
        <v>1089</v>
      </c>
      <c r="P370" s="15" t="s">
        <v>990</v>
      </c>
      <c r="Q370" s="15" t="s">
        <v>997</v>
      </c>
    </row>
    <row r="371" customFormat="false" ht="15" hidden="false" customHeight="false" outlineLevel="0" collapsed="false">
      <c r="A371" s="7" t="s">
        <v>1734</v>
      </c>
      <c r="B371" s="14" t="s">
        <v>1735</v>
      </c>
      <c r="C371" s="14" t="s">
        <v>1037</v>
      </c>
      <c r="D371" s="14" t="n">
        <v>2021</v>
      </c>
      <c r="E371" s="14" t="s">
        <v>1063</v>
      </c>
      <c r="F371" s="14" t="s">
        <v>265</v>
      </c>
      <c r="G371" s="14" t="s">
        <v>1004</v>
      </c>
      <c r="H371" s="14" t="s">
        <v>272</v>
      </c>
      <c r="I371" s="14" t="s">
        <v>50</v>
      </c>
      <c r="J371" s="9" t="n">
        <v>118.3</v>
      </c>
      <c r="K371" s="22" t="n">
        <v>97.5</v>
      </c>
      <c r="L371" s="9" t="n">
        <v>3</v>
      </c>
      <c r="M371" s="9" t="n">
        <v>6.8</v>
      </c>
      <c r="N371" s="9" t="n">
        <v>36.2</v>
      </c>
      <c r="O371" s="14" t="s">
        <v>996</v>
      </c>
      <c r="P371" s="14" t="s">
        <v>990</v>
      </c>
      <c r="Q371" s="14" t="s">
        <v>1006</v>
      </c>
    </row>
    <row r="372" customFormat="false" ht="23.85" hidden="false" customHeight="false" outlineLevel="0" collapsed="false">
      <c r="A372" s="10" t="s">
        <v>1736</v>
      </c>
      <c r="B372" s="15" t="s">
        <v>1737</v>
      </c>
      <c r="C372" s="15" t="s">
        <v>988</v>
      </c>
      <c r="D372" s="15" t="n">
        <v>2024</v>
      </c>
      <c r="E372" s="15" t="s">
        <v>994</v>
      </c>
      <c r="F372" s="15" t="s">
        <v>270</v>
      </c>
      <c r="G372" s="15" t="s">
        <v>1044</v>
      </c>
      <c r="H372" s="15" t="s">
        <v>239</v>
      </c>
      <c r="I372" s="15" t="s">
        <v>44</v>
      </c>
      <c r="J372" s="11" t="n">
        <v>57.7</v>
      </c>
      <c r="K372" s="23" t="n">
        <v>35.3</v>
      </c>
      <c r="L372" s="11" t="n">
        <v>106</v>
      </c>
      <c r="M372" s="11" t="n">
        <v>3.6</v>
      </c>
      <c r="N372" s="11" t="s">
        <v>84</v>
      </c>
      <c r="O372" s="15" t="s">
        <v>1053</v>
      </c>
      <c r="P372" s="15" t="s">
        <v>990</v>
      </c>
      <c r="Q372" s="15" t="s">
        <v>1001</v>
      </c>
    </row>
    <row r="373" customFormat="false" ht="23.85" hidden="false" customHeight="false" outlineLevel="0" collapsed="false">
      <c r="A373" s="7" t="s">
        <v>1738</v>
      </c>
      <c r="B373" s="14" t="s">
        <v>1739</v>
      </c>
      <c r="C373" s="14" t="s">
        <v>1037</v>
      </c>
      <c r="D373" s="14" t="n">
        <v>2024</v>
      </c>
      <c r="E373" s="14" t="s">
        <v>994</v>
      </c>
      <c r="F373" s="14" t="s">
        <v>274</v>
      </c>
      <c r="G373" s="14" t="s">
        <v>1044</v>
      </c>
      <c r="H373" s="14" t="s">
        <v>199</v>
      </c>
      <c r="I373" s="14" t="s">
        <v>47</v>
      </c>
      <c r="J373" s="9" t="n">
        <v>38.2</v>
      </c>
      <c r="K373" s="22" t="n">
        <v>94.1</v>
      </c>
      <c r="L373" s="9" t="n">
        <v>2</v>
      </c>
      <c r="M373" s="9" t="s">
        <v>84</v>
      </c>
      <c r="N373" s="9" t="s">
        <v>84</v>
      </c>
      <c r="O373" s="14" t="s">
        <v>1041</v>
      </c>
      <c r="P373" s="14" t="s">
        <v>990</v>
      </c>
      <c r="Q373" s="14" t="s">
        <v>985</v>
      </c>
    </row>
    <row r="374" customFormat="false" ht="15" hidden="false" customHeight="false" outlineLevel="0" collapsed="false">
      <c r="A374" s="10" t="s">
        <v>1740</v>
      </c>
      <c r="B374" s="15" t="s">
        <v>1741</v>
      </c>
      <c r="C374" s="15" t="s">
        <v>980</v>
      </c>
      <c r="D374" s="15" t="n">
        <v>2024</v>
      </c>
      <c r="E374" s="15" t="s">
        <v>1022</v>
      </c>
      <c r="F374" s="15" t="s">
        <v>279</v>
      </c>
      <c r="G374" s="15" t="s">
        <v>1052</v>
      </c>
      <c r="H374" s="15" t="s">
        <v>199</v>
      </c>
      <c r="I374" s="15" t="s">
        <v>50</v>
      </c>
      <c r="J374" s="11" t="n">
        <v>554.3</v>
      </c>
      <c r="K374" s="23" t="n">
        <v>100</v>
      </c>
      <c r="L374" s="11" t="s">
        <v>21</v>
      </c>
      <c r="M374" s="11" t="n">
        <v>7.9</v>
      </c>
      <c r="N374" s="11" t="n">
        <v>34.2</v>
      </c>
      <c r="O374" s="15" t="s">
        <v>1089</v>
      </c>
      <c r="P374" s="15" t="s">
        <v>984</v>
      </c>
      <c r="Q374" s="15" t="s">
        <v>1045</v>
      </c>
    </row>
    <row r="375" customFormat="false" ht="23.85" hidden="false" customHeight="false" outlineLevel="0" collapsed="false">
      <c r="A375" s="7" t="s">
        <v>1742</v>
      </c>
      <c r="B375" s="14" t="s">
        <v>1743</v>
      </c>
      <c r="C375" s="14" t="s">
        <v>980</v>
      </c>
      <c r="D375" s="14" t="n">
        <v>2020</v>
      </c>
      <c r="E375" s="14" t="s">
        <v>994</v>
      </c>
      <c r="F375" s="14" t="s">
        <v>283</v>
      </c>
      <c r="G375" s="14" t="s">
        <v>1105</v>
      </c>
      <c r="H375" s="14" t="s">
        <v>96</v>
      </c>
      <c r="I375" s="14" t="s">
        <v>47</v>
      </c>
      <c r="J375" s="9" t="n">
        <v>20.5</v>
      </c>
      <c r="K375" s="22" t="n">
        <v>11.9</v>
      </c>
      <c r="L375" s="9" t="n">
        <v>152</v>
      </c>
      <c r="M375" s="9" t="s">
        <v>84</v>
      </c>
      <c r="N375" s="9" t="s">
        <v>84</v>
      </c>
      <c r="O375" s="14" t="s">
        <v>1013</v>
      </c>
      <c r="P375" s="14" t="s">
        <v>990</v>
      </c>
      <c r="Q375" s="14" t="s">
        <v>991</v>
      </c>
    </row>
    <row r="376" customFormat="false" ht="23.85" hidden="false" customHeight="false" outlineLevel="0" collapsed="false">
      <c r="A376" s="10" t="s">
        <v>1744</v>
      </c>
      <c r="B376" s="15" t="s">
        <v>1745</v>
      </c>
      <c r="C376" s="15" t="s">
        <v>1037</v>
      </c>
      <c r="D376" s="15" t="n">
        <v>2022</v>
      </c>
      <c r="E376" s="15" t="s">
        <v>1022</v>
      </c>
      <c r="F376" s="15" t="s">
        <v>286</v>
      </c>
      <c r="G376" s="15" t="s">
        <v>1018</v>
      </c>
      <c r="H376" s="15" t="s">
        <v>96</v>
      </c>
      <c r="I376" s="15" t="s">
        <v>38</v>
      </c>
      <c r="J376" s="11" t="n">
        <v>842.1</v>
      </c>
      <c r="K376" s="23" t="n">
        <v>100</v>
      </c>
      <c r="L376" s="11" t="s">
        <v>21</v>
      </c>
      <c r="M376" s="11" t="n">
        <v>12.5</v>
      </c>
      <c r="N376" s="11" t="n">
        <v>21.5</v>
      </c>
      <c r="O376" s="15" t="s">
        <v>1013</v>
      </c>
      <c r="P376" s="15" t="s">
        <v>990</v>
      </c>
      <c r="Q376" s="15" t="s">
        <v>985</v>
      </c>
    </row>
    <row r="377" customFormat="false" ht="15" hidden="false" customHeight="false" outlineLevel="0" collapsed="false">
      <c r="A377" s="7" t="s">
        <v>1746</v>
      </c>
      <c r="B377" s="14" t="s">
        <v>1747</v>
      </c>
      <c r="C377" s="14" t="s">
        <v>1017</v>
      </c>
      <c r="D377" s="14" t="n">
        <v>2022</v>
      </c>
      <c r="E377" s="14" t="s">
        <v>981</v>
      </c>
      <c r="F377" s="14" t="s">
        <v>291</v>
      </c>
      <c r="G377" s="14" t="s">
        <v>1009</v>
      </c>
      <c r="H377" s="14" t="s">
        <v>239</v>
      </c>
      <c r="I377" s="14" t="s">
        <v>82</v>
      </c>
      <c r="J377" s="9" t="n">
        <v>26.2</v>
      </c>
      <c r="K377" s="22" t="n">
        <v>100</v>
      </c>
      <c r="L377" s="9" t="s">
        <v>21</v>
      </c>
      <c r="M377" s="9" t="s">
        <v>84</v>
      </c>
      <c r="N377" s="9" t="s">
        <v>84</v>
      </c>
      <c r="O377" s="14" t="s">
        <v>249</v>
      </c>
      <c r="P377" s="14" t="s">
        <v>990</v>
      </c>
      <c r="Q377" s="14" t="s">
        <v>1045</v>
      </c>
    </row>
    <row r="378" customFormat="false" ht="15" hidden="false" customHeight="false" outlineLevel="0" collapsed="false">
      <c r="A378" s="10" t="s">
        <v>1748</v>
      </c>
      <c r="B378" s="15" t="s">
        <v>1749</v>
      </c>
      <c r="C378" s="15" t="s">
        <v>980</v>
      </c>
      <c r="D378" s="15" t="n">
        <v>2024</v>
      </c>
      <c r="E378" s="15" t="s">
        <v>1022</v>
      </c>
      <c r="F378" s="15" t="s">
        <v>293</v>
      </c>
      <c r="G378" s="15" t="s">
        <v>1100</v>
      </c>
      <c r="H378" s="15" t="s">
        <v>272</v>
      </c>
      <c r="I378" s="15" t="s">
        <v>50</v>
      </c>
      <c r="J378" s="11" t="n">
        <v>297.8</v>
      </c>
      <c r="K378" s="23" t="n">
        <v>100</v>
      </c>
      <c r="L378" s="11" t="s">
        <v>21</v>
      </c>
      <c r="M378" s="11" t="n">
        <v>10.6</v>
      </c>
      <c r="N378" s="11" t="n">
        <v>28.7</v>
      </c>
      <c r="O378" s="15" t="s">
        <v>1056</v>
      </c>
      <c r="P378" s="15" t="s">
        <v>990</v>
      </c>
      <c r="Q378" s="15" t="s">
        <v>1045</v>
      </c>
    </row>
    <row r="379" customFormat="false" ht="15" hidden="false" customHeight="false" outlineLevel="0" collapsed="false">
      <c r="A379" s="7" t="s">
        <v>1750</v>
      </c>
      <c r="B379" s="14" t="s">
        <v>1724</v>
      </c>
      <c r="C379" s="14" t="s">
        <v>1017</v>
      </c>
      <c r="D379" s="14" t="n">
        <v>2025</v>
      </c>
      <c r="E379" s="14" t="s">
        <v>1025</v>
      </c>
      <c r="F379" s="14" t="s">
        <v>296</v>
      </c>
      <c r="G379" s="14" t="s">
        <v>995</v>
      </c>
      <c r="H379" s="14" t="s">
        <v>199</v>
      </c>
      <c r="I379" s="14" t="s">
        <v>82</v>
      </c>
      <c r="J379" s="9" t="n">
        <v>2318.9</v>
      </c>
      <c r="K379" s="22" t="n">
        <v>100</v>
      </c>
      <c r="L379" s="9" t="s">
        <v>21</v>
      </c>
      <c r="M379" s="9" t="n">
        <v>17.4</v>
      </c>
      <c r="N379" s="9" t="s">
        <v>84</v>
      </c>
      <c r="O379" s="14" t="s">
        <v>1005</v>
      </c>
      <c r="P379" s="14" t="s">
        <v>990</v>
      </c>
      <c r="Q379" s="14" t="s">
        <v>991</v>
      </c>
    </row>
    <row r="380" customFormat="false" ht="23.85" hidden="false" customHeight="false" outlineLevel="0" collapsed="false">
      <c r="A380" s="10" t="s">
        <v>1751</v>
      </c>
      <c r="B380" s="15" t="s">
        <v>1752</v>
      </c>
      <c r="C380" s="15" t="s">
        <v>1037</v>
      </c>
      <c r="D380" s="15" t="n">
        <v>2020</v>
      </c>
      <c r="E380" s="15" t="s">
        <v>1022</v>
      </c>
      <c r="F380" s="15" t="s">
        <v>298</v>
      </c>
      <c r="G380" s="15" t="s">
        <v>1080</v>
      </c>
      <c r="H380" s="15" t="s">
        <v>81</v>
      </c>
      <c r="I380" s="15" t="s">
        <v>82</v>
      </c>
      <c r="J380" s="11" t="n">
        <v>2578.2</v>
      </c>
      <c r="K380" s="23" t="n">
        <v>100</v>
      </c>
      <c r="L380" s="11" t="s">
        <v>21</v>
      </c>
      <c r="M380" s="11" t="n">
        <v>15.6</v>
      </c>
      <c r="N380" s="11" t="n">
        <v>28.4</v>
      </c>
      <c r="O380" s="15" t="s">
        <v>1049</v>
      </c>
      <c r="P380" s="15" t="s">
        <v>1014</v>
      </c>
      <c r="Q380" s="15" t="s">
        <v>1006</v>
      </c>
    </row>
    <row r="381" customFormat="false" ht="23.85" hidden="false" customHeight="false" outlineLevel="0" collapsed="false">
      <c r="A381" s="7" t="s">
        <v>1753</v>
      </c>
      <c r="B381" s="14" t="s">
        <v>1599</v>
      </c>
      <c r="C381" s="14" t="s">
        <v>1017</v>
      </c>
      <c r="D381" s="14" t="n">
        <v>2023</v>
      </c>
      <c r="E381" s="14" t="s">
        <v>134</v>
      </c>
      <c r="F381" s="14" t="s">
        <v>300</v>
      </c>
      <c r="G381" s="14" t="s">
        <v>1038</v>
      </c>
      <c r="H381" s="14" t="s">
        <v>199</v>
      </c>
      <c r="I381" s="14" t="s">
        <v>44</v>
      </c>
      <c r="J381" s="9" t="n">
        <v>220.4</v>
      </c>
      <c r="K381" s="22" t="n">
        <v>80.3</v>
      </c>
      <c r="L381" s="9" t="n">
        <v>54</v>
      </c>
      <c r="M381" s="9" t="n">
        <v>11.1</v>
      </c>
      <c r="N381" s="9" t="n">
        <v>41.1</v>
      </c>
      <c r="O381" s="14" t="s">
        <v>1053</v>
      </c>
      <c r="P381" s="14" t="s">
        <v>1014</v>
      </c>
      <c r="Q381" s="14" t="s">
        <v>1045</v>
      </c>
    </row>
    <row r="382" customFormat="false" ht="23.85" hidden="false" customHeight="false" outlineLevel="0" collapsed="false">
      <c r="A382" s="10" t="s">
        <v>1754</v>
      </c>
      <c r="B382" s="15" t="s">
        <v>1755</v>
      </c>
      <c r="C382" s="15" t="s">
        <v>1017</v>
      </c>
      <c r="D382" s="15" t="n">
        <v>2024</v>
      </c>
      <c r="E382" s="15" t="s">
        <v>994</v>
      </c>
      <c r="F382" s="15" t="s">
        <v>305</v>
      </c>
      <c r="G382" s="15" t="s">
        <v>1072</v>
      </c>
      <c r="H382" s="15" t="s">
        <v>199</v>
      </c>
      <c r="I382" s="15" t="s">
        <v>44</v>
      </c>
      <c r="J382" s="11" t="n">
        <v>69.7</v>
      </c>
      <c r="K382" s="23" t="n">
        <v>30.5</v>
      </c>
      <c r="L382" s="11" t="n">
        <v>159</v>
      </c>
      <c r="M382" s="11" t="n">
        <v>7</v>
      </c>
      <c r="N382" s="11" t="s">
        <v>84</v>
      </c>
      <c r="O382" s="15" t="s">
        <v>996</v>
      </c>
      <c r="P382" s="15" t="s">
        <v>990</v>
      </c>
      <c r="Q382" s="15" t="s">
        <v>1006</v>
      </c>
    </row>
    <row r="383" customFormat="false" ht="23.85" hidden="false" customHeight="false" outlineLevel="0" collapsed="false">
      <c r="A383" s="7" t="s">
        <v>1756</v>
      </c>
      <c r="B383" s="14" t="s">
        <v>1757</v>
      </c>
      <c r="C383" s="14" t="s">
        <v>980</v>
      </c>
      <c r="D383" s="14" t="n">
        <v>2021</v>
      </c>
      <c r="E383" s="14" t="s">
        <v>1000</v>
      </c>
      <c r="F383" s="14" t="s">
        <v>309</v>
      </c>
      <c r="G383" s="14" t="s">
        <v>1009</v>
      </c>
      <c r="H383" s="14" t="s">
        <v>199</v>
      </c>
      <c r="I383" s="14" t="s">
        <v>38</v>
      </c>
      <c r="J383" s="9" t="n">
        <v>88</v>
      </c>
      <c r="K383" s="22" t="n">
        <v>55.6</v>
      </c>
      <c r="L383" s="9" t="n">
        <v>70</v>
      </c>
      <c r="M383" s="9" t="n">
        <v>15.7</v>
      </c>
      <c r="N383" s="9" t="s">
        <v>84</v>
      </c>
      <c r="O383" s="14" t="s">
        <v>1089</v>
      </c>
      <c r="P383" s="14" t="s">
        <v>990</v>
      </c>
      <c r="Q383" s="14" t="s">
        <v>991</v>
      </c>
    </row>
    <row r="384" customFormat="false" ht="23.85" hidden="false" customHeight="false" outlineLevel="0" collapsed="false">
      <c r="A384" s="10" t="s">
        <v>1758</v>
      </c>
      <c r="B384" s="15" t="s">
        <v>1759</v>
      </c>
      <c r="C384" s="15" t="s">
        <v>1017</v>
      </c>
      <c r="D384" s="15" t="n">
        <v>2025</v>
      </c>
      <c r="E384" s="15" t="s">
        <v>1063</v>
      </c>
      <c r="F384" s="15" t="s">
        <v>312</v>
      </c>
      <c r="G384" s="15" t="s">
        <v>1105</v>
      </c>
      <c r="H384" s="15" t="s">
        <v>177</v>
      </c>
      <c r="I384" s="15" t="s">
        <v>44</v>
      </c>
      <c r="J384" s="11" t="n">
        <v>185.7</v>
      </c>
      <c r="K384" s="23" t="n">
        <v>22.7</v>
      </c>
      <c r="L384" s="11" t="n">
        <v>632</v>
      </c>
      <c r="M384" s="11" t="n">
        <v>19.8</v>
      </c>
      <c r="N384" s="11" t="n">
        <v>42.8</v>
      </c>
      <c r="O384" s="15" t="s">
        <v>1013</v>
      </c>
      <c r="P384" s="15" t="s">
        <v>1014</v>
      </c>
      <c r="Q384" s="15" t="s">
        <v>1006</v>
      </c>
    </row>
    <row r="385" customFormat="false" ht="23.85" hidden="false" customHeight="false" outlineLevel="0" collapsed="false">
      <c r="A385" s="7" t="s">
        <v>1760</v>
      </c>
      <c r="B385" s="14" t="s">
        <v>1761</v>
      </c>
      <c r="C385" s="14" t="s">
        <v>988</v>
      </c>
      <c r="D385" s="14" t="n">
        <v>2022</v>
      </c>
      <c r="E385" s="14" t="s">
        <v>134</v>
      </c>
      <c r="F385" s="14" t="s">
        <v>316</v>
      </c>
      <c r="G385" s="14" t="s">
        <v>1072</v>
      </c>
      <c r="H385" s="14" t="s">
        <v>96</v>
      </c>
      <c r="I385" s="14" t="s">
        <v>47</v>
      </c>
      <c r="J385" s="9" t="n">
        <v>83.2</v>
      </c>
      <c r="K385" s="22" t="n">
        <v>40.2</v>
      </c>
      <c r="L385" s="9" t="n">
        <v>124</v>
      </c>
      <c r="M385" s="9" t="n">
        <v>7.9</v>
      </c>
      <c r="N385" s="9" t="s">
        <v>84</v>
      </c>
      <c r="O385" s="14" t="s">
        <v>1053</v>
      </c>
      <c r="P385" s="14" t="s">
        <v>990</v>
      </c>
      <c r="Q385" s="14" t="s">
        <v>1045</v>
      </c>
    </row>
    <row r="386" customFormat="false" ht="23.85" hidden="false" customHeight="false" outlineLevel="0" collapsed="false">
      <c r="A386" s="10" t="s">
        <v>1762</v>
      </c>
      <c r="B386" s="15" t="s">
        <v>1036</v>
      </c>
      <c r="C386" s="15" t="s">
        <v>1037</v>
      </c>
      <c r="D386" s="15" t="n">
        <v>2022</v>
      </c>
      <c r="E386" s="15" t="s">
        <v>116</v>
      </c>
      <c r="F386" s="15" t="s">
        <v>319</v>
      </c>
      <c r="G386" s="15" t="s">
        <v>1009</v>
      </c>
      <c r="H386" s="15" t="s">
        <v>81</v>
      </c>
      <c r="I386" s="15" t="s">
        <v>35</v>
      </c>
      <c r="J386" s="11" t="n">
        <v>275</v>
      </c>
      <c r="K386" s="23" t="n">
        <v>100</v>
      </c>
      <c r="L386" s="11" t="s">
        <v>21</v>
      </c>
      <c r="M386" s="11" t="n">
        <v>10</v>
      </c>
      <c r="N386" s="11" t="n">
        <v>34.4</v>
      </c>
      <c r="O386" s="15" t="s">
        <v>1010</v>
      </c>
      <c r="P386" s="15" t="s">
        <v>990</v>
      </c>
      <c r="Q386" s="15" t="s">
        <v>997</v>
      </c>
    </row>
    <row r="387" customFormat="false" ht="23.85" hidden="false" customHeight="false" outlineLevel="0" collapsed="false">
      <c r="A387" s="7" t="s">
        <v>1763</v>
      </c>
      <c r="B387" s="14" t="s">
        <v>1764</v>
      </c>
      <c r="C387" s="14" t="s">
        <v>1017</v>
      </c>
      <c r="D387" s="14" t="n">
        <v>2023</v>
      </c>
      <c r="E387" s="14" t="s">
        <v>1075</v>
      </c>
      <c r="F387" s="14" t="s">
        <v>321</v>
      </c>
      <c r="G387" s="14" t="s">
        <v>982</v>
      </c>
      <c r="H387" s="14" t="s">
        <v>239</v>
      </c>
      <c r="I387" s="14" t="s">
        <v>38</v>
      </c>
      <c r="J387" s="9" t="n">
        <v>51.9</v>
      </c>
      <c r="K387" s="22" t="n">
        <v>100</v>
      </c>
      <c r="L387" s="9" t="s">
        <v>21</v>
      </c>
      <c r="M387" s="9" t="n">
        <v>14.5</v>
      </c>
      <c r="N387" s="9" t="s">
        <v>84</v>
      </c>
      <c r="O387" s="14" t="s">
        <v>1033</v>
      </c>
      <c r="P387" s="14" t="s">
        <v>990</v>
      </c>
      <c r="Q387" s="14" t="s">
        <v>1034</v>
      </c>
    </row>
    <row r="388" customFormat="false" ht="15" hidden="false" customHeight="false" outlineLevel="0" collapsed="false">
      <c r="A388" s="10" t="s">
        <v>1765</v>
      </c>
      <c r="B388" s="15" t="s">
        <v>1766</v>
      </c>
      <c r="C388" s="15" t="s">
        <v>988</v>
      </c>
      <c r="D388" s="15" t="n">
        <v>2024</v>
      </c>
      <c r="E388" s="15" t="s">
        <v>994</v>
      </c>
      <c r="F388" s="15" t="s">
        <v>323</v>
      </c>
      <c r="G388" s="15" t="s">
        <v>1026</v>
      </c>
      <c r="H388" s="15" t="s">
        <v>81</v>
      </c>
      <c r="I388" s="15" t="s">
        <v>50</v>
      </c>
      <c r="J388" s="11" t="n">
        <v>32.9</v>
      </c>
      <c r="K388" s="23" t="n">
        <v>36.1</v>
      </c>
      <c r="L388" s="11" t="n">
        <v>58</v>
      </c>
      <c r="M388" s="11" t="s">
        <v>84</v>
      </c>
      <c r="N388" s="11" t="s">
        <v>84</v>
      </c>
      <c r="O388" s="15" t="s">
        <v>1013</v>
      </c>
      <c r="P388" s="15" t="s">
        <v>990</v>
      </c>
      <c r="Q388" s="15" t="s">
        <v>991</v>
      </c>
    </row>
    <row r="389" customFormat="false" ht="15" hidden="false" customHeight="false" outlineLevel="0" collapsed="false">
      <c r="A389" s="7" t="s">
        <v>1767</v>
      </c>
      <c r="B389" s="14" t="s">
        <v>1768</v>
      </c>
      <c r="C389" s="14" t="s">
        <v>1037</v>
      </c>
      <c r="D389" s="14" t="n">
        <v>2024</v>
      </c>
      <c r="E389" s="14" t="s">
        <v>1022</v>
      </c>
      <c r="F389" s="14" t="s">
        <v>326</v>
      </c>
      <c r="G389" s="14" t="s">
        <v>1080</v>
      </c>
      <c r="H389" s="14" t="s">
        <v>272</v>
      </c>
      <c r="I389" s="14" t="s">
        <v>50</v>
      </c>
      <c r="J389" s="9" t="n">
        <v>97.4</v>
      </c>
      <c r="K389" s="22" t="n">
        <v>100</v>
      </c>
      <c r="L389" s="9" t="s">
        <v>21</v>
      </c>
      <c r="M389" s="9" t="n">
        <v>16.7</v>
      </c>
      <c r="N389" s="9" t="s">
        <v>84</v>
      </c>
      <c r="O389" s="14" t="s">
        <v>1041</v>
      </c>
      <c r="P389" s="14" t="s">
        <v>990</v>
      </c>
      <c r="Q389" s="14" t="s">
        <v>1045</v>
      </c>
    </row>
    <row r="390" customFormat="false" ht="23.85" hidden="false" customHeight="false" outlineLevel="0" collapsed="false">
      <c r="A390" s="10" t="s">
        <v>1769</v>
      </c>
      <c r="B390" s="15" t="s">
        <v>1770</v>
      </c>
      <c r="C390" s="15" t="s">
        <v>1017</v>
      </c>
      <c r="D390" s="15" t="n">
        <v>2025</v>
      </c>
      <c r="E390" s="15" t="s">
        <v>134</v>
      </c>
      <c r="F390" s="15" t="s">
        <v>329</v>
      </c>
      <c r="G390" s="15" t="s">
        <v>1026</v>
      </c>
      <c r="H390" s="15" t="s">
        <v>272</v>
      </c>
      <c r="I390" s="15" t="s">
        <v>47</v>
      </c>
      <c r="J390" s="11" t="n">
        <v>10.9</v>
      </c>
      <c r="K390" s="23" t="n">
        <v>55.3</v>
      </c>
      <c r="L390" s="11" t="n">
        <v>9</v>
      </c>
      <c r="M390" s="11" t="s">
        <v>84</v>
      </c>
      <c r="N390" s="11" t="s">
        <v>84</v>
      </c>
      <c r="O390" s="15" t="s">
        <v>1049</v>
      </c>
      <c r="P390" s="15" t="s">
        <v>990</v>
      </c>
      <c r="Q390" s="15" t="s">
        <v>991</v>
      </c>
    </row>
    <row r="391" customFormat="false" ht="23.85" hidden="false" customHeight="false" outlineLevel="0" collapsed="false">
      <c r="A391" s="7" t="s">
        <v>1771</v>
      </c>
      <c r="B391" s="14" t="s">
        <v>1772</v>
      </c>
      <c r="C391" s="14" t="s">
        <v>988</v>
      </c>
      <c r="D391" s="14" t="n">
        <v>2020</v>
      </c>
      <c r="E391" s="14" t="s">
        <v>1031</v>
      </c>
      <c r="F391" s="14" t="s">
        <v>331</v>
      </c>
      <c r="G391" s="14" t="s">
        <v>1018</v>
      </c>
      <c r="H391" s="14" t="s">
        <v>177</v>
      </c>
      <c r="I391" s="14" t="s">
        <v>44</v>
      </c>
      <c r="J391" s="9" t="n">
        <v>31.2</v>
      </c>
      <c r="K391" s="22" t="n">
        <v>53.9</v>
      </c>
      <c r="L391" s="9" t="n">
        <v>27</v>
      </c>
      <c r="M391" s="9" t="s">
        <v>84</v>
      </c>
      <c r="N391" s="9" t="s">
        <v>84</v>
      </c>
      <c r="O391" s="14" t="s">
        <v>1013</v>
      </c>
      <c r="P391" s="14" t="s">
        <v>990</v>
      </c>
      <c r="Q391" s="14" t="s">
        <v>1045</v>
      </c>
    </row>
    <row r="392" customFormat="false" ht="23.85" hidden="false" customHeight="false" outlineLevel="0" collapsed="false">
      <c r="A392" s="10" t="s">
        <v>1773</v>
      </c>
      <c r="B392" s="15" t="s">
        <v>1774</v>
      </c>
      <c r="C392" s="15" t="s">
        <v>1037</v>
      </c>
      <c r="D392" s="15" t="n">
        <v>2023</v>
      </c>
      <c r="E392" s="15" t="s">
        <v>134</v>
      </c>
      <c r="F392" s="15" t="s">
        <v>333</v>
      </c>
      <c r="G392" s="15" t="s">
        <v>1105</v>
      </c>
      <c r="H392" s="15" t="s">
        <v>81</v>
      </c>
      <c r="I392" s="15" t="s">
        <v>44</v>
      </c>
      <c r="J392" s="11" t="n">
        <v>811.9</v>
      </c>
      <c r="K392" s="23" t="n">
        <v>44.5</v>
      </c>
      <c r="L392" s="11" t="n">
        <v>1013</v>
      </c>
      <c r="M392" s="11" t="n">
        <v>19.6</v>
      </c>
      <c r="N392" s="11" t="n">
        <v>21.2</v>
      </c>
      <c r="O392" s="15" t="s">
        <v>1053</v>
      </c>
      <c r="P392" s="15" t="s">
        <v>990</v>
      </c>
      <c r="Q392" s="15" t="s">
        <v>991</v>
      </c>
    </row>
    <row r="393" customFormat="false" ht="23.85" hidden="false" customHeight="false" outlineLevel="0" collapsed="false">
      <c r="A393" s="7" t="s">
        <v>1775</v>
      </c>
      <c r="B393" s="14" t="s">
        <v>1776</v>
      </c>
      <c r="C393" s="14" t="s">
        <v>980</v>
      </c>
      <c r="D393" s="14" t="n">
        <v>2022</v>
      </c>
      <c r="E393" s="14" t="s">
        <v>134</v>
      </c>
      <c r="F393" s="14" t="s">
        <v>335</v>
      </c>
      <c r="G393" s="14" t="s">
        <v>989</v>
      </c>
      <c r="H393" s="14" t="s">
        <v>81</v>
      </c>
      <c r="I393" s="14" t="s">
        <v>47</v>
      </c>
      <c r="J393" s="9" t="n">
        <v>189.4</v>
      </c>
      <c r="K393" s="22" t="n">
        <v>39.6</v>
      </c>
      <c r="L393" s="9" t="n">
        <v>289</v>
      </c>
      <c r="M393" s="9" t="n">
        <v>22.1</v>
      </c>
      <c r="N393" s="9" t="n">
        <v>39.8</v>
      </c>
      <c r="O393" s="14" t="s">
        <v>1013</v>
      </c>
      <c r="P393" s="14" t="s">
        <v>990</v>
      </c>
      <c r="Q393" s="14" t="s">
        <v>991</v>
      </c>
    </row>
    <row r="394" customFormat="false" ht="23.85" hidden="false" customHeight="false" outlineLevel="0" collapsed="false">
      <c r="A394" s="10" t="s">
        <v>1777</v>
      </c>
      <c r="B394" s="15" t="s">
        <v>1778</v>
      </c>
      <c r="C394" s="15" t="s">
        <v>1017</v>
      </c>
      <c r="D394" s="15" t="n">
        <v>2025</v>
      </c>
      <c r="E394" s="15" t="s">
        <v>134</v>
      </c>
      <c r="F394" s="15" t="s">
        <v>337</v>
      </c>
      <c r="G394" s="15" t="s">
        <v>1032</v>
      </c>
      <c r="H394" s="15" t="s">
        <v>272</v>
      </c>
      <c r="I394" s="15" t="s">
        <v>38</v>
      </c>
      <c r="J394" s="11" t="n">
        <v>11.8</v>
      </c>
      <c r="K394" s="23" t="n">
        <v>65.7</v>
      </c>
      <c r="L394" s="11" t="n">
        <v>6</v>
      </c>
      <c r="M394" s="11" t="s">
        <v>84</v>
      </c>
      <c r="N394" s="11" t="s">
        <v>84</v>
      </c>
      <c r="O394" s="15" t="s">
        <v>983</v>
      </c>
      <c r="P394" s="15" t="s">
        <v>990</v>
      </c>
      <c r="Q394" s="15" t="s">
        <v>1006</v>
      </c>
    </row>
    <row r="395" customFormat="false" ht="15" hidden="false" customHeight="false" outlineLevel="0" collapsed="false">
      <c r="A395" s="7" t="s">
        <v>1779</v>
      </c>
      <c r="B395" s="14" t="s">
        <v>1780</v>
      </c>
      <c r="C395" s="14" t="s">
        <v>1017</v>
      </c>
      <c r="D395" s="14" t="n">
        <v>2024</v>
      </c>
      <c r="E395" s="14" t="s">
        <v>134</v>
      </c>
      <c r="F395" s="14" t="s">
        <v>340</v>
      </c>
      <c r="G395" s="14" t="s">
        <v>1125</v>
      </c>
      <c r="H395" s="14" t="s">
        <v>239</v>
      </c>
      <c r="I395" s="14" t="s">
        <v>50</v>
      </c>
      <c r="J395" s="9" t="n">
        <v>32.7</v>
      </c>
      <c r="K395" s="22" t="n">
        <v>24.4</v>
      </c>
      <c r="L395" s="9" t="n">
        <v>101</v>
      </c>
      <c r="M395" s="9" t="s">
        <v>84</v>
      </c>
      <c r="N395" s="9" t="s">
        <v>84</v>
      </c>
      <c r="O395" s="14" t="s">
        <v>1013</v>
      </c>
      <c r="P395" s="14" t="s">
        <v>984</v>
      </c>
      <c r="Q395" s="14" t="s">
        <v>1034</v>
      </c>
    </row>
    <row r="396" customFormat="false" ht="23.85" hidden="false" customHeight="false" outlineLevel="0" collapsed="false">
      <c r="A396" s="10" t="s">
        <v>1781</v>
      </c>
      <c r="B396" s="15" t="s">
        <v>1216</v>
      </c>
      <c r="C396" s="15" t="s">
        <v>980</v>
      </c>
      <c r="D396" s="15" t="n">
        <v>2022</v>
      </c>
      <c r="E396" s="15" t="s">
        <v>1075</v>
      </c>
      <c r="F396" s="15" t="s">
        <v>342</v>
      </c>
      <c r="G396" s="15" t="s">
        <v>1004</v>
      </c>
      <c r="H396" s="15" t="s">
        <v>81</v>
      </c>
      <c r="I396" s="15" t="s">
        <v>44</v>
      </c>
      <c r="J396" s="11" t="n">
        <v>22.8</v>
      </c>
      <c r="K396" s="23" t="n">
        <v>100</v>
      </c>
      <c r="L396" s="11" t="s">
        <v>21</v>
      </c>
      <c r="M396" s="11" t="s">
        <v>84</v>
      </c>
      <c r="N396" s="11" t="s">
        <v>84</v>
      </c>
      <c r="O396" s="15" t="s">
        <v>1089</v>
      </c>
      <c r="P396" s="15" t="s">
        <v>984</v>
      </c>
      <c r="Q396" s="15" t="s">
        <v>1006</v>
      </c>
    </row>
    <row r="397" customFormat="false" ht="23.85" hidden="false" customHeight="false" outlineLevel="0" collapsed="false">
      <c r="A397" s="7" t="s">
        <v>1782</v>
      </c>
      <c r="B397" s="14" t="s">
        <v>1783</v>
      </c>
      <c r="C397" s="14" t="s">
        <v>1037</v>
      </c>
      <c r="D397" s="14" t="n">
        <v>2023</v>
      </c>
      <c r="E397" s="14" t="s">
        <v>125</v>
      </c>
      <c r="F397" s="14" t="s">
        <v>345</v>
      </c>
      <c r="G397" s="14" t="s">
        <v>1080</v>
      </c>
      <c r="H397" s="14" t="s">
        <v>177</v>
      </c>
      <c r="I397" s="14" t="s">
        <v>47</v>
      </c>
      <c r="J397" s="9" t="n">
        <v>19</v>
      </c>
      <c r="K397" s="22" t="n">
        <v>100</v>
      </c>
      <c r="L397" s="9" t="s">
        <v>21</v>
      </c>
      <c r="M397" s="9" t="s">
        <v>84</v>
      </c>
      <c r="N397" s="9" t="s">
        <v>84</v>
      </c>
      <c r="O397" s="14" t="s">
        <v>1053</v>
      </c>
      <c r="P397" s="14" t="s">
        <v>984</v>
      </c>
      <c r="Q397" s="14" t="s">
        <v>1006</v>
      </c>
    </row>
    <row r="398" customFormat="false" ht="23.85" hidden="false" customHeight="false" outlineLevel="0" collapsed="false">
      <c r="A398" s="10" t="s">
        <v>1784</v>
      </c>
      <c r="B398" s="15" t="s">
        <v>1785</v>
      </c>
      <c r="C398" s="15" t="s">
        <v>988</v>
      </c>
      <c r="D398" s="15" t="n">
        <v>2025</v>
      </c>
      <c r="E398" s="15" t="s">
        <v>1022</v>
      </c>
      <c r="F398" s="15" t="s">
        <v>347</v>
      </c>
      <c r="G398" s="15" t="s">
        <v>1080</v>
      </c>
      <c r="H398" s="15" t="s">
        <v>81</v>
      </c>
      <c r="I398" s="15" t="s">
        <v>35</v>
      </c>
      <c r="J398" s="11" t="n">
        <v>2137.3</v>
      </c>
      <c r="K398" s="23" t="n">
        <v>100</v>
      </c>
      <c r="L398" s="11" t="s">
        <v>21</v>
      </c>
      <c r="M398" s="11" t="n">
        <v>20.8</v>
      </c>
      <c r="N398" s="11" t="s">
        <v>84</v>
      </c>
      <c r="O398" s="15" t="s">
        <v>1013</v>
      </c>
      <c r="P398" s="15" t="s">
        <v>990</v>
      </c>
      <c r="Q398" s="15" t="s">
        <v>991</v>
      </c>
    </row>
    <row r="399" customFormat="false" ht="23.85" hidden="false" customHeight="false" outlineLevel="0" collapsed="false">
      <c r="A399" s="7" t="s">
        <v>1786</v>
      </c>
      <c r="B399" s="14" t="s">
        <v>1787</v>
      </c>
      <c r="C399" s="14" t="s">
        <v>1017</v>
      </c>
      <c r="D399" s="14" t="n">
        <v>2021</v>
      </c>
      <c r="E399" s="14" t="s">
        <v>1075</v>
      </c>
      <c r="F399" s="14" t="s">
        <v>350</v>
      </c>
      <c r="G399" s="14" t="s">
        <v>1064</v>
      </c>
      <c r="H399" s="14" t="s">
        <v>96</v>
      </c>
      <c r="I399" s="14" t="s">
        <v>47</v>
      </c>
      <c r="J399" s="9" t="n">
        <v>7.2</v>
      </c>
      <c r="K399" s="22" t="n">
        <v>100</v>
      </c>
      <c r="L399" s="9" t="s">
        <v>21</v>
      </c>
      <c r="M399" s="9" t="s">
        <v>84</v>
      </c>
      <c r="N399" s="9" t="s">
        <v>84</v>
      </c>
      <c r="O399" s="14" t="s">
        <v>1010</v>
      </c>
      <c r="P399" s="14" t="s">
        <v>990</v>
      </c>
      <c r="Q399" s="14" t="s">
        <v>1045</v>
      </c>
    </row>
    <row r="400" customFormat="false" ht="15" hidden="false" customHeight="false" outlineLevel="0" collapsed="false">
      <c r="A400" s="10" t="s">
        <v>1788</v>
      </c>
      <c r="B400" s="15" t="s">
        <v>1789</v>
      </c>
      <c r="C400" s="15" t="s">
        <v>988</v>
      </c>
      <c r="D400" s="15" t="n">
        <v>2023</v>
      </c>
      <c r="E400" s="15" t="s">
        <v>1025</v>
      </c>
      <c r="F400" s="15" t="s">
        <v>353</v>
      </c>
      <c r="G400" s="15" t="s">
        <v>1105</v>
      </c>
      <c r="H400" s="15" t="s">
        <v>81</v>
      </c>
      <c r="I400" s="15" t="s">
        <v>82</v>
      </c>
      <c r="J400" s="11" t="n">
        <v>2312.5</v>
      </c>
      <c r="K400" s="23" t="n">
        <v>100</v>
      </c>
      <c r="L400" s="11" t="s">
        <v>21</v>
      </c>
      <c r="M400" s="11" t="n">
        <v>11.9</v>
      </c>
      <c r="N400" s="11" t="n">
        <v>34</v>
      </c>
      <c r="O400" s="15" t="s">
        <v>1056</v>
      </c>
      <c r="P400" s="15" t="s">
        <v>990</v>
      </c>
      <c r="Q400" s="15" t="s">
        <v>1045</v>
      </c>
    </row>
    <row r="401" customFormat="false" ht="23.85" hidden="false" customHeight="false" outlineLevel="0" collapsed="false">
      <c r="A401" s="7" t="s">
        <v>1790</v>
      </c>
      <c r="B401" s="14" t="s">
        <v>1776</v>
      </c>
      <c r="C401" s="14" t="s">
        <v>980</v>
      </c>
      <c r="D401" s="14" t="n">
        <v>2022</v>
      </c>
      <c r="E401" s="14" t="s">
        <v>1031</v>
      </c>
      <c r="F401" s="14" t="s">
        <v>356</v>
      </c>
      <c r="G401" s="14" t="s">
        <v>982</v>
      </c>
      <c r="H401" s="14" t="s">
        <v>81</v>
      </c>
      <c r="I401" s="14" t="s">
        <v>47</v>
      </c>
      <c r="J401" s="9" t="n">
        <v>50.4</v>
      </c>
      <c r="K401" s="22" t="n">
        <v>87</v>
      </c>
      <c r="L401" s="9" t="n">
        <v>8</v>
      </c>
      <c r="M401" s="9" t="n">
        <v>23.7</v>
      </c>
      <c r="N401" s="9" t="s">
        <v>84</v>
      </c>
      <c r="O401" s="14" t="s">
        <v>983</v>
      </c>
      <c r="P401" s="14" t="s">
        <v>1014</v>
      </c>
      <c r="Q401" s="14" t="s">
        <v>985</v>
      </c>
    </row>
    <row r="402" customFormat="false" ht="23.85" hidden="false" customHeight="false" outlineLevel="0" collapsed="false">
      <c r="A402" s="10" t="s">
        <v>1791</v>
      </c>
      <c r="B402" s="15" t="s">
        <v>1739</v>
      </c>
      <c r="C402" s="15" t="s">
        <v>1037</v>
      </c>
      <c r="D402" s="15" t="n">
        <v>2024</v>
      </c>
      <c r="E402" s="15" t="s">
        <v>1022</v>
      </c>
      <c r="F402" s="15" t="s">
        <v>359</v>
      </c>
      <c r="G402" s="15" t="s">
        <v>1004</v>
      </c>
      <c r="H402" s="15" t="s">
        <v>81</v>
      </c>
      <c r="I402" s="15" t="s">
        <v>35</v>
      </c>
      <c r="J402" s="11" t="n">
        <v>206.6</v>
      </c>
      <c r="K402" s="23" t="n">
        <v>100</v>
      </c>
      <c r="L402" s="11" t="s">
        <v>21</v>
      </c>
      <c r="M402" s="11" t="n">
        <v>22.1</v>
      </c>
      <c r="N402" s="11" t="n">
        <v>43.7</v>
      </c>
      <c r="O402" s="15" t="s">
        <v>1056</v>
      </c>
      <c r="P402" s="15" t="s">
        <v>984</v>
      </c>
      <c r="Q402" s="15" t="s">
        <v>1006</v>
      </c>
    </row>
    <row r="403" customFormat="false" ht="15" hidden="false" customHeight="false" outlineLevel="0" collapsed="false">
      <c r="A403" s="7" t="s">
        <v>1792</v>
      </c>
      <c r="B403" s="14" t="s">
        <v>1793</v>
      </c>
      <c r="C403" s="14" t="s">
        <v>988</v>
      </c>
      <c r="D403" s="14" t="n">
        <v>2021</v>
      </c>
      <c r="E403" s="14" t="s">
        <v>1075</v>
      </c>
      <c r="F403" s="14" t="s">
        <v>361</v>
      </c>
      <c r="G403" s="14" t="s">
        <v>995</v>
      </c>
      <c r="H403" s="14" t="s">
        <v>81</v>
      </c>
      <c r="I403" s="14" t="s">
        <v>50</v>
      </c>
      <c r="J403" s="9" t="n">
        <v>384.4</v>
      </c>
      <c r="K403" s="22" t="n">
        <v>100</v>
      </c>
      <c r="L403" s="9" t="s">
        <v>21</v>
      </c>
      <c r="M403" s="9" t="n">
        <v>6.8</v>
      </c>
      <c r="N403" s="9" t="n">
        <v>30.7</v>
      </c>
      <c r="O403" s="14" t="s">
        <v>1005</v>
      </c>
      <c r="P403" s="14" t="s">
        <v>990</v>
      </c>
      <c r="Q403" s="14" t="s">
        <v>1034</v>
      </c>
    </row>
    <row r="404" customFormat="false" ht="23.85" hidden="false" customHeight="false" outlineLevel="0" collapsed="false">
      <c r="A404" s="10" t="s">
        <v>1794</v>
      </c>
      <c r="B404" s="15" t="s">
        <v>1451</v>
      </c>
      <c r="C404" s="15" t="s">
        <v>980</v>
      </c>
      <c r="D404" s="15" t="n">
        <v>2024</v>
      </c>
      <c r="E404" s="15" t="s">
        <v>1075</v>
      </c>
      <c r="F404" s="15" t="s">
        <v>364</v>
      </c>
      <c r="G404" s="15" t="s">
        <v>1018</v>
      </c>
      <c r="H404" s="15" t="s">
        <v>239</v>
      </c>
      <c r="I404" s="15" t="s">
        <v>38</v>
      </c>
      <c r="J404" s="11" t="n">
        <v>8.3</v>
      </c>
      <c r="K404" s="23" t="n">
        <v>100</v>
      </c>
      <c r="L404" s="11" t="s">
        <v>21</v>
      </c>
      <c r="M404" s="11" t="s">
        <v>84</v>
      </c>
      <c r="N404" s="11" t="s">
        <v>84</v>
      </c>
      <c r="O404" s="15" t="s">
        <v>1010</v>
      </c>
      <c r="P404" s="15" t="s">
        <v>990</v>
      </c>
      <c r="Q404" s="15" t="s">
        <v>1045</v>
      </c>
    </row>
    <row r="405" customFormat="false" ht="23.85" hidden="false" customHeight="false" outlineLevel="0" collapsed="false">
      <c r="A405" s="7" t="s">
        <v>1795</v>
      </c>
      <c r="B405" s="14" t="s">
        <v>1030</v>
      </c>
      <c r="C405" s="14" t="s">
        <v>988</v>
      </c>
      <c r="D405" s="14" t="n">
        <v>2024</v>
      </c>
      <c r="E405" s="14" t="s">
        <v>1022</v>
      </c>
      <c r="F405" s="14" t="s">
        <v>369</v>
      </c>
      <c r="G405" s="14" t="s">
        <v>1004</v>
      </c>
      <c r="H405" s="14" t="s">
        <v>81</v>
      </c>
      <c r="I405" s="14" t="s">
        <v>38</v>
      </c>
      <c r="J405" s="9" t="n">
        <v>958.8</v>
      </c>
      <c r="K405" s="22" t="n">
        <v>100</v>
      </c>
      <c r="L405" s="9" t="s">
        <v>21</v>
      </c>
      <c r="M405" s="9" t="n">
        <v>12.2</v>
      </c>
      <c r="N405" s="9" t="n">
        <v>33.3</v>
      </c>
      <c r="O405" s="14" t="s">
        <v>1041</v>
      </c>
      <c r="P405" s="14" t="s">
        <v>990</v>
      </c>
      <c r="Q405" s="14" t="s">
        <v>1045</v>
      </c>
    </row>
    <row r="406" customFormat="false" ht="23.85" hidden="false" customHeight="false" outlineLevel="0" collapsed="false">
      <c r="A406" s="10" t="s">
        <v>1796</v>
      </c>
      <c r="B406" s="15" t="s">
        <v>1797</v>
      </c>
      <c r="C406" s="15" t="s">
        <v>1017</v>
      </c>
      <c r="D406" s="15" t="n">
        <v>2022</v>
      </c>
      <c r="E406" s="15" t="s">
        <v>1031</v>
      </c>
      <c r="F406" s="15" t="s">
        <v>371</v>
      </c>
      <c r="G406" s="15" t="s">
        <v>1128</v>
      </c>
      <c r="H406" s="15" t="s">
        <v>239</v>
      </c>
      <c r="I406" s="15" t="s">
        <v>47</v>
      </c>
      <c r="J406" s="11" t="n">
        <v>789.6</v>
      </c>
      <c r="K406" s="23" t="n">
        <v>95.5</v>
      </c>
      <c r="L406" s="11" t="n">
        <v>37</v>
      </c>
      <c r="M406" s="11" t="n">
        <v>14</v>
      </c>
      <c r="N406" s="11" t="n">
        <v>15.8</v>
      </c>
      <c r="O406" s="15" t="s">
        <v>1056</v>
      </c>
      <c r="P406" s="15" t="s">
        <v>990</v>
      </c>
      <c r="Q406" s="15" t="s">
        <v>1006</v>
      </c>
    </row>
    <row r="407" customFormat="false" ht="23.85" hidden="false" customHeight="false" outlineLevel="0" collapsed="false">
      <c r="A407" s="7" t="s">
        <v>1798</v>
      </c>
      <c r="B407" s="14" t="s">
        <v>1432</v>
      </c>
      <c r="C407" s="14" t="s">
        <v>1037</v>
      </c>
      <c r="D407" s="14" t="n">
        <v>2023</v>
      </c>
      <c r="E407" s="14" t="s">
        <v>1067</v>
      </c>
      <c r="F407" s="14" t="s">
        <v>374</v>
      </c>
      <c r="G407" s="14" t="s">
        <v>1004</v>
      </c>
      <c r="H407" s="14" t="s">
        <v>272</v>
      </c>
      <c r="I407" s="14" t="s">
        <v>35</v>
      </c>
      <c r="J407" s="9" t="n">
        <v>18.3</v>
      </c>
      <c r="K407" s="22" t="n">
        <v>77.2</v>
      </c>
      <c r="L407" s="9" t="n">
        <v>5</v>
      </c>
      <c r="M407" s="9" t="s">
        <v>84</v>
      </c>
      <c r="N407" s="9" t="s">
        <v>84</v>
      </c>
      <c r="O407" s="14" t="s">
        <v>1010</v>
      </c>
      <c r="P407" s="14" t="s">
        <v>990</v>
      </c>
      <c r="Q407" s="14" t="s">
        <v>997</v>
      </c>
    </row>
    <row r="408" customFormat="false" ht="23.85" hidden="false" customHeight="false" outlineLevel="0" collapsed="false">
      <c r="A408" s="10" t="s">
        <v>1799</v>
      </c>
      <c r="B408" s="15" t="s">
        <v>1491</v>
      </c>
      <c r="C408" s="15" t="s">
        <v>988</v>
      </c>
      <c r="D408" s="15" t="n">
        <v>2025</v>
      </c>
      <c r="E408" s="15" t="s">
        <v>1022</v>
      </c>
      <c r="F408" s="15" t="s">
        <v>376</v>
      </c>
      <c r="G408" s="15" t="s">
        <v>1080</v>
      </c>
      <c r="H408" s="15" t="s">
        <v>177</v>
      </c>
      <c r="I408" s="15" t="s">
        <v>44</v>
      </c>
      <c r="J408" s="11" t="n">
        <v>435.5</v>
      </c>
      <c r="K408" s="23" t="n">
        <v>100</v>
      </c>
      <c r="L408" s="11" t="s">
        <v>21</v>
      </c>
      <c r="M408" s="11" t="n">
        <v>3.6</v>
      </c>
      <c r="N408" s="11" t="n">
        <v>44.1</v>
      </c>
      <c r="O408" s="15" t="s">
        <v>1053</v>
      </c>
      <c r="P408" s="15" t="s">
        <v>984</v>
      </c>
      <c r="Q408" s="15" t="s">
        <v>985</v>
      </c>
    </row>
    <row r="409" customFormat="false" ht="23.85" hidden="false" customHeight="false" outlineLevel="0" collapsed="false">
      <c r="A409" s="7" t="s">
        <v>1800</v>
      </c>
      <c r="B409" s="14" t="s">
        <v>1801</v>
      </c>
      <c r="C409" s="14" t="s">
        <v>988</v>
      </c>
      <c r="D409" s="14" t="n">
        <v>2020</v>
      </c>
      <c r="E409" s="14" t="s">
        <v>1067</v>
      </c>
      <c r="F409" s="14" t="s">
        <v>378</v>
      </c>
      <c r="G409" s="14" t="s">
        <v>1128</v>
      </c>
      <c r="H409" s="14" t="s">
        <v>239</v>
      </c>
      <c r="I409" s="14" t="s">
        <v>47</v>
      </c>
      <c r="J409" s="9" t="n">
        <v>18.6</v>
      </c>
      <c r="K409" s="22" t="n">
        <v>94.3</v>
      </c>
      <c r="L409" s="9" t="n">
        <v>1</v>
      </c>
      <c r="M409" s="9" t="s">
        <v>84</v>
      </c>
      <c r="N409" s="9" t="s">
        <v>84</v>
      </c>
      <c r="O409" s="14" t="s">
        <v>1049</v>
      </c>
      <c r="P409" s="14" t="s">
        <v>1014</v>
      </c>
      <c r="Q409" s="14" t="s">
        <v>1001</v>
      </c>
    </row>
    <row r="410" customFormat="false" ht="23.85" hidden="false" customHeight="false" outlineLevel="0" collapsed="false">
      <c r="A410" s="10" t="s">
        <v>1802</v>
      </c>
      <c r="B410" s="15" t="s">
        <v>1142</v>
      </c>
      <c r="C410" s="15" t="s">
        <v>988</v>
      </c>
      <c r="D410" s="15" t="n">
        <v>2022</v>
      </c>
      <c r="E410" s="15" t="s">
        <v>981</v>
      </c>
      <c r="F410" s="15" t="s">
        <v>380</v>
      </c>
      <c r="G410" s="15" t="s">
        <v>1018</v>
      </c>
      <c r="H410" s="15" t="s">
        <v>199</v>
      </c>
      <c r="I410" s="15" t="s">
        <v>35</v>
      </c>
      <c r="J410" s="11" t="n">
        <v>149.6</v>
      </c>
      <c r="K410" s="23" t="n">
        <v>100</v>
      </c>
      <c r="L410" s="11" t="s">
        <v>21</v>
      </c>
      <c r="M410" s="11" t="n">
        <v>14.3</v>
      </c>
      <c r="N410" s="11" t="s">
        <v>84</v>
      </c>
      <c r="O410" s="15" t="s">
        <v>1041</v>
      </c>
      <c r="P410" s="15" t="s">
        <v>990</v>
      </c>
      <c r="Q410" s="15" t="s">
        <v>1006</v>
      </c>
    </row>
    <row r="411" customFormat="false" ht="23.85" hidden="false" customHeight="false" outlineLevel="0" collapsed="false">
      <c r="A411" s="7" t="s">
        <v>1803</v>
      </c>
      <c r="B411" s="14" t="s">
        <v>1804</v>
      </c>
      <c r="C411" s="14" t="s">
        <v>980</v>
      </c>
      <c r="D411" s="14" t="n">
        <v>2020</v>
      </c>
      <c r="E411" s="14" t="s">
        <v>125</v>
      </c>
      <c r="F411" s="14" t="s">
        <v>383</v>
      </c>
      <c r="G411" s="14" t="s">
        <v>1032</v>
      </c>
      <c r="H411" s="14" t="s">
        <v>177</v>
      </c>
      <c r="I411" s="14" t="s">
        <v>35</v>
      </c>
      <c r="J411" s="9" t="n">
        <v>2.7</v>
      </c>
      <c r="K411" s="22" t="n">
        <v>100</v>
      </c>
      <c r="L411" s="9" t="s">
        <v>21</v>
      </c>
      <c r="M411" s="9" t="s">
        <v>84</v>
      </c>
      <c r="N411" s="9" t="s">
        <v>84</v>
      </c>
      <c r="O411" s="14" t="s">
        <v>1056</v>
      </c>
      <c r="P411" s="14" t="s">
        <v>990</v>
      </c>
      <c r="Q411" s="14" t="s">
        <v>1045</v>
      </c>
    </row>
    <row r="412" customFormat="false" ht="23.85" hidden="false" customHeight="false" outlineLevel="0" collapsed="false">
      <c r="A412" s="10" t="s">
        <v>1805</v>
      </c>
      <c r="B412" s="15" t="s">
        <v>1806</v>
      </c>
      <c r="C412" s="15" t="s">
        <v>988</v>
      </c>
      <c r="D412" s="15" t="n">
        <v>2024</v>
      </c>
      <c r="E412" s="15" t="s">
        <v>981</v>
      </c>
      <c r="F412" s="15" t="s">
        <v>385</v>
      </c>
      <c r="G412" s="15" t="s">
        <v>1105</v>
      </c>
      <c r="H412" s="15" t="s">
        <v>272</v>
      </c>
      <c r="I412" s="15" t="s">
        <v>47</v>
      </c>
      <c r="J412" s="11" t="n">
        <v>1149.5</v>
      </c>
      <c r="K412" s="23" t="n">
        <v>100</v>
      </c>
      <c r="L412" s="11" t="s">
        <v>21</v>
      </c>
      <c r="M412" s="11" t="n">
        <v>5.1</v>
      </c>
      <c r="N412" s="11" t="n">
        <v>33.2</v>
      </c>
      <c r="O412" s="15" t="s">
        <v>1053</v>
      </c>
      <c r="P412" s="15" t="s">
        <v>990</v>
      </c>
      <c r="Q412" s="15" t="s">
        <v>997</v>
      </c>
    </row>
    <row r="413" customFormat="false" ht="23.85" hidden="false" customHeight="false" outlineLevel="0" collapsed="false">
      <c r="A413" s="7" t="s">
        <v>1807</v>
      </c>
      <c r="B413" s="14" t="s">
        <v>1808</v>
      </c>
      <c r="C413" s="14" t="s">
        <v>980</v>
      </c>
      <c r="D413" s="14" t="n">
        <v>2020</v>
      </c>
      <c r="E413" s="14" t="s">
        <v>1031</v>
      </c>
      <c r="F413" s="14" t="s">
        <v>387</v>
      </c>
      <c r="G413" s="14" t="s">
        <v>1064</v>
      </c>
      <c r="H413" s="14" t="s">
        <v>239</v>
      </c>
      <c r="I413" s="14" t="s">
        <v>44</v>
      </c>
      <c r="J413" s="9" t="n">
        <v>327.4</v>
      </c>
      <c r="K413" s="22" t="n">
        <v>23.3</v>
      </c>
      <c r="L413" s="9" t="n">
        <v>1078</v>
      </c>
      <c r="M413" s="9" t="n">
        <v>16.5</v>
      </c>
      <c r="N413" s="9" t="s">
        <v>84</v>
      </c>
      <c r="O413" s="14" t="s">
        <v>1056</v>
      </c>
      <c r="P413" s="14" t="s">
        <v>990</v>
      </c>
      <c r="Q413" s="14" t="s">
        <v>1006</v>
      </c>
    </row>
    <row r="414" customFormat="false" ht="23.85" hidden="false" customHeight="false" outlineLevel="0" collapsed="false">
      <c r="A414" s="10" t="s">
        <v>1809</v>
      </c>
      <c r="B414" s="15" t="s">
        <v>1406</v>
      </c>
      <c r="C414" s="15" t="s">
        <v>1037</v>
      </c>
      <c r="D414" s="15" t="n">
        <v>2024</v>
      </c>
      <c r="E414" s="15" t="s">
        <v>994</v>
      </c>
      <c r="F414" s="15" t="s">
        <v>389</v>
      </c>
      <c r="G414" s="15" t="s">
        <v>1128</v>
      </c>
      <c r="H414" s="15" t="s">
        <v>199</v>
      </c>
      <c r="I414" s="15" t="s">
        <v>44</v>
      </c>
      <c r="J414" s="11" t="n">
        <v>24.5</v>
      </c>
      <c r="K414" s="23" t="n">
        <v>16.2</v>
      </c>
      <c r="L414" s="11" t="n">
        <v>127</v>
      </c>
      <c r="M414" s="11" t="s">
        <v>84</v>
      </c>
      <c r="N414" s="11" t="s">
        <v>84</v>
      </c>
      <c r="O414" s="15" t="s">
        <v>1041</v>
      </c>
      <c r="P414" s="15" t="s">
        <v>984</v>
      </c>
      <c r="Q414" s="15" t="s">
        <v>1006</v>
      </c>
    </row>
    <row r="415" customFormat="false" ht="23.85" hidden="false" customHeight="false" outlineLevel="0" collapsed="false">
      <c r="A415" s="7" t="s">
        <v>1810</v>
      </c>
      <c r="B415" s="14" t="s">
        <v>1811</v>
      </c>
      <c r="C415" s="14" t="s">
        <v>1017</v>
      </c>
      <c r="D415" s="14" t="n">
        <v>2020</v>
      </c>
      <c r="E415" s="14" t="s">
        <v>116</v>
      </c>
      <c r="F415" s="14" t="s">
        <v>175</v>
      </c>
      <c r="G415" s="14" t="s">
        <v>982</v>
      </c>
      <c r="H415" s="14" t="s">
        <v>272</v>
      </c>
      <c r="I415" s="14" t="s">
        <v>50</v>
      </c>
      <c r="J415" s="9" t="n">
        <v>1067.4</v>
      </c>
      <c r="K415" s="22" t="n">
        <v>100</v>
      </c>
      <c r="L415" s="9" t="s">
        <v>21</v>
      </c>
      <c r="M415" s="9" t="n">
        <v>5.7</v>
      </c>
      <c r="N415" s="9" t="n">
        <v>26.7</v>
      </c>
      <c r="O415" s="14" t="s">
        <v>1049</v>
      </c>
      <c r="P415" s="14" t="s">
        <v>990</v>
      </c>
      <c r="Q415" s="14" t="s">
        <v>1006</v>
      </c>
    </row>
    <row r="416" customFormat="false" ht="23.85" hidden="false" customHeight="false" outlineLevel="0" collapsed="false">
      <c r="A416" s="10" t="s">
        <v>1812</v>
      </c>
      <c r="B416" s="15" t="s">
        <v>1813</v>
      </c>
      <c r="C416" s="15" t="s">
        <v>988</v>
      </c>
      <c r="D416" s="15" t="n">
        <v>2021</v>
      </c>
      <c r="E416" s="15" t="s">
        <v>1075</v>
      </c>
      <c r="F416" s="15" t="s">
        <v>185</v>
      </c>
      <c r="G416" s="15" t="s">
        <v>1048</v>
      </c>
      <c r="H416" s="15" t="s">
        <v>239</v>
      </c>
      <c r="I416" s="15" t="s">
        <v>35</v>
      </c>
      <c r="J416" s="11" t="n">
        <v>11.8</v>
      </c>
      <c r="K416" s="23" t="n">
        <v>100</v>
      </c>
      <c r="L416" s="11" t="s">
        <v>21</v>
      </c>
      <c r="M416" s="11" t="s">
        <v>84</v>
      </c>
      <c r="N416" s="11" t="s">
        <v>84</v>
      </c>
      <c r="O416" s="15" t="s">
        <v>249</v>
      </c>
      <c r="P416" s="15" t="s">
        <v>990</v>
      </c>
      <c r="Q416" s="15" t="s">
        <v>1001</v>
      </c>
    </row>
    <row r="417" customFormat="false" ht="23.85" hidden="false" customHeight="false" outlineLevel="0" collapsed="false">
      <c r="A417" s="7" t="s">
        <v>1814</v>
      </c>
      <c r="B417" s="14" t="s">
        <v>1376</v>
      </c>
      <c r="C417" s="14" t="s">
        <v>980</v>
      </c>
      <c r="D417" s="14" t="n">
        <v>2024</v>
      </c>
      <c r="E417" s="14" t="s">
        <v>1063</v>
      </c>
      <c r="F417" s="14" t="s">
        <v>192</v>
      </c>
      <c r="G417" s="14" t="s">
        <v>1018</v>
      </c>
      <c r="H417" s="14" t="s">
        <v>272</v>
      </c>
      <c r="I417" s="14" t="s">
        <v>44</v>
      </c>
      <c r="J417" s="9" t="n">
        <v>47.1</v>
      </c>
      <c r="K417" s="22" t="n">
        <v>32</v>
      </c>
      <c r="L417" s="9" t="n">
        <v>100</v>
      </c>
      <c r="M417" s="9" t="s">
        <v>84</v>
      </c>
      <c r="N417" s="9" t="s">
        <v>84</v>
      </c>
      <c r="O417" s="14" t="s">
        <v>249</v>
      </c>
      <c r="P417" s="14" t="s">
        <v>1014</v>
      </c>
      <c r="Q417" s="14" t="s">
        <v>1006</v>
      </c>
    </row>
    <row r="418" customFormat="false" ht="15" hidden="false" customHeight="false" outlineLevel="0" collapsed="false">
      <c r="A418" s="10" t="s">
        <v>1815</v>
      </c>
      <c r="B418" s="15" t="s">
        <v>1816</v>
      </c>
      <c r="C418" s="15" t="s">
        <v>1017</v>
      </c>
      <c r="D418" s="15" t="n">
        <v>2025</v>
      </c>
      <c r="E418" s="15" t="s">
        <v>134</v>
      </c>
      <c r="F418" s="15" t="s">
        <v>197</v>
      </c>
      <c r="G418" s="15" t="s">
        <v>1032</v>
      </c>
      <c r="H418" s="15" t="s">
        <v>81</v>
      </c>
      <c r="I418" s="15" t="s">
        <v>50</v>
      </c>
      <c r="J418" s="11" t="n">
        <v>25.6</v>
      </c>
      <c r="K418" s="23" t="n">
        <v>84.8</v>
      </c>
      <c r="L418" s="11" t="n">
        <v>5</v>
      </c>
      <c r="M418" s="11" t="s">
        <v>84</v>
      </c>
      <c r="N418" s="11" t="s">
        <v>84</v>
      </c>
      <c r="O418" s="15" t="s">
        <v>1089</v>
      </c>
      <c r="P418" s="15" t="s">
        <v>990</v>
      </c>
      <c r="Q418" s="15" t="s">
        <v>1045</v>
      </c>
    </row>
    <row r="419" customFormat="false" ht="23.85" hidden="false" customHeight="false" outlineLevel="0" collapsed="false">
      <c r="A419" s="7" t="s">
        <v>1817</v>
      </c>
      <c r="B419" s="14" t="s">
        <v>1818</v>
      </c>
      <c r="C419" s="14" t="s">
        <v>1017</v>
      </c>
      <c r="D419" s="14" t="n">
        <v>2024</v>
      </c>
      <c r="E419" s="14" t="s">
        <v>125</v>
      </c>
      <c r="F419" s="14" t="s">
        <v>205</v>
      </c>
      <c r="G419" s="14" t="s">
        <v>1064</v>
      </c>
      <c r="H419" s="14" t="s">
        <v>96</v>
      </c>
      <c r="I419" s="14" t="s">
        <v>38</v>
      </c>
      <c r="J419" s="9" t="n">
        <v>255.9</v>
      </c>
      <c r="K419" s="22" t="n">
        <v>100</v>
      </c>
      <c r="L419" s="9" t="s">
        <v>21</v>
      </c>
      <c r="M419" s="9" t="n">
        <v>10.6</v>
      </c>
      <c r="N419" s="9" t="n">
        <v>31.3</v>
      </c>
      <c r="O419" s="14" t="s">
        <v>1056</v>
      </c>
      <c r="P419" s="14" t="s">
        <v>990</v>
      </c>
      <c r="Q419" s="14" t="s">
        <v>1006</v>
      </c>
    </row>
    <row r="420" customFormat="false" ht="23.85" hidden="false" customHeight="false" outlineLevel="0" collapsed="false">
      <c r="A420" s="10" t="s">
        <v>1819</v>
      </c>
      <c r="B420" s="15" t="s">
        <v>1820</v>
      </c>
      <c r="C420" s="15" t="s">
        <v>1037</v>
      </c>
      <c r="D420" s="15" t="n">
        <v>2022</v>
      </c>
      <c r="E420" s="15" t="s">
        <v>134</v>
      </c>
      <c r="F420" s="15" t="s">
        <v>210</v>
      </c>
      <c r="G420" s="15" t="s">
        <v>1064</v>
      </c>
      <c r="H420" s="15" t="s">
        <v>177</v>
      </c>
      <c r="I420" s="15" t="s">
        <v>35</v>
      </c>
      <c r="J420" s="11" t="n">
        <v>66.7</v>
      </c>
      <c r="K420" s="23" t="n">
        <v>77.4</v>
      </c>
      <c r="L420" s="11" t="n">
        <v>19</v>
      </c>
      <c r="M420" s="11" t="n">
        <v>5.9</v>
      </c>
      <c r="N420" s="11" t="s">
        <v>84</v>
      </c>
      <c r="O420" s="15" t="s">
        <v>1053</v>
      </c>
      <c r="P420" s="15" t="s">
        <v>990</v>
      </c>
      <c r="Q420" s="15" t="s">
        <v>1034</v>
      </c>
    </row>
    <row r="421" customFormat="false" ht="23.85" hidden="false" customHeight="false" outlineLevel="0" collapsed="false">
      <c r="A421" s="7" t="s">
        <v>1821</v>
      </c>
      <c r="B421" s="14" t="s">
        <v>1822</v>
      </c>
      <c r="C421" s="14" t="s">
        <v>1037</v>
      </c>
      <c r="D421" s="14" t="n">
        <v>2021</v>
      </c>
      <c r="E421" s="14" t="s">
        <v>994</v>
      </c>
      <c r="F421" s="14" t="s">
        <v>216</v>
      </c>
      <c r="G421" s="14" t="s">
        <v>1100</v>
      </c>
      <c r="H421" s="14" t="s">
        <v>81</v>
      </c>
      <c r="I421" s="14" t="s">
        <v>47</v>
      </c>
      <c r="J421" s="9" t="n">
        <v>26.2</v>
      </c>
      <c r="K421" s="22" t="n">
        <v>52</v>
      </c>
      <c r="L421" s="9" t="n">
        <v>24</v>
      </c>
      <c r="M421" s="9" t="s">
        <v>84</v>
      </c>
      <c r="N421" s="9" t="s">
        <v>84</v>
      </c>
      <c r="O421" s="14" t="s">
        <v>996</v>
      </c>
      <c r="P421" s="14" t="s">
        <v>990</v>
      </c>
      <c r="Q421" s="14" t="s">
        <v>1001</v>
      </c>
    </row>
    <row r="422" customFormat="false" ht="15" hidden="false" customHeight="false" outlineLevel="0" collapsed="false">
      <c r="A422" s="10" t="s">
        <v>1823</v>
      </c>
      <c r="B422" s="15" t="s">
        <v>1824</v>
      </c>
      <c r="C422" s="15" t="s">
        <v>1017</v>
      </c>
      <c r="D422" s="15" t="n">
        <v>2024</v>
      </c>
      <c r="E422" s="15" t="s">
        <v>1075</v>
      </c>
      <c r="F422" s="15" t="s">
        <v>221</v>
      </c>
      <c r="G422" s="15" t="s">
        <v>1026</v>
      </c>
      <c r="H422" s="15" t="s">
        <v>177</v>
      </c>
      <c r="I422" s="15" t="s">
        <v>82</v>
      </c>
      <c r="J422" s="11" t="n">
        <v>11</v>
      </c>
      <c r="K422" s="23" t="n">
        <v>100</v>
      </c>
      <c r="L422" s="11" t="s">
        <v>21</v>
      </c>
      <c r="M422" s="11" t="s">
        <v>84</v>
      </c>
      <c r="N422" s="11" t="s">
        <v>84</v>
      </c>
      <c r="O422" s="15" t="s">
        <v>1033</v>
      </c>
      <c r="P422" s="15" t="s">
        <v>990</v>
      </c>
      <c r="Q422" s="15" t="s">
        <v>985</v>
      </c>
    </row>
    <row r="423" customFormat="false" ht="15" hidden="false" customHeight="false" outlineLevel="0" collapsed="false">
      <c r="A423" s="7" t="s">
        <v>1825</v>
      </c>
      <c r="B423" s="14" t="s">
        <v>1826</v>
      </c>
      <c r="C423" s="14" t="s">
        <v>1017</v>
      </c>
      <c r="D423" s="14" t="n">
        <v>2024</v>
      </c>
      <c r="E423" s="14" t="s">
        <v>981</v>
      </c>
      <c r="F423" s="14" t="s">
        <v>226</v>
      </c>
      <c r="G423" s="14" t="s">
        <v>1004</v>
      </c>
      <c r="H423" s="14" t="s">
        <v>239</v>
      </c>
      <c r="I423" s="14" t="s">
        <v>50</v>
      </c>
      <c r="J423" s="9" t="n">
        <v>2</v>
      </c>
      <c r="K423" s="22" t="n">
        <v>100</v>
      </c>
      <c r="L423" s="9" t="s">
        <v>21</v>
      </c>
      <c r="M423" s="9" t="s">
        <v>84</v>
      </c>
      <c r="N423" s="9" t="s">
        <v>84</v>
      </c>
      <c r="O423" s="14" t="s">
        <v>1056</v>
      </c>
      <c r="P423" s="14" t="s">
        <v>990</v>
      </c>
      <c r="Q423" s="14" t="s">
        <v>1001</v>
      </c>
    </row>
    <row r="424" customFormat="false" ht="23.85" hidden="false" customHeight="false" outlineLevel="0" collapsed="false">
      <c r="A424" s="10" t="s">
        <v>1827</v>
      </c>
      <c r="B424" s="15" t="s">
        <v>1828</v>
      </c>
      <c r="C424" s="15" t="s">
        <v>988</v>
      </c>
      <c r="D424" s="15" t="n">
        <v>2025</v>
      </c>
      <c r="E424" s="15" t="s">
        <v>134</v>
      </c>
      <c r="F424" s="15" t="s">
        <v>231</v>
      </c>
      <c r="G424" s="15" t="s">
        <v>1038</v>
      </c>
      <c r="H424" s="15" t="s">
        <v>177</v>
      </c>
      <c r="I424" s="15" t="s">
        <v>44</v>
      </c>
      <c r="J424" s="11" t="n">
        <v>31.6</v>
      </c>
      <c r="K424" s="23" t="n">
        <v>99.8</v>
      </c>
      <c r="L424" s="11" t="s">
        <v>21</v>
      </c>
      <c r="M424" s="11" t="s">
        <v>84</v>
      </c>
      <c r="N424" s="11" t="s">
        <v>84</v>
      </c>
      <c r="O424" s="15" t="s">
        <v>1089</v>
      </c>
      <c r="P424" s="15" t="s">
        <v>990</v>
      </c>
      <c r="Q424" s="15" t="s">
        <v>1006</v>
      </c>
    </row>
    <row r="425" customFormat="false" ht="23.85" hidden="false" customHeight="false" outlineLevel="0" collapsed="false">
      <c r="A425" s="7" t="s">
        <v>1829</v>
      </c>
      <c r="B425" s="14" t="s">
        <v>1830</v>
      </c>
      <c r="C425" s="14" t="s">
        <v>1017</v>
      </c>
      <c r="D425" s="14" t="n">
        <v>2022</v>
      </c>
      <c r="E425" s="14" t="s">
        <v>1031</v>
      </c>
      <c r="F425" s="14" t="s">
        <v>237</v>
      </c>
      <c r="G425" s="14" t="s">
        <v>1100</v>
      </c>
      <c r="H425" s="14" t="s">
        <v>96</v>
      </c>
      <c r="I425" s="14" t="s">
        <v>47</v>
      </c>
      <c r="J425" s="9" t="n">
        <v>48.5</v>
      </c>
      <c r="K425" s="22" t="n">
        <v>9.2</v>
      </c>
      <c r="L425" s="9" t="n">
        <v>479</v>
      </c>
      <c r="M425" s="9" t="s">
        <v>84</v>
      </c>
      <c r="N425" s="9" t="s">
        <v>84</v>
      </c>
      <c r="O425" s="14" t="s">
        <v>983</v>
      </c>
      <c r="P425" s="14" t="s">
        <v>990</v>
      </c>
      <c r="Q425" s="14" t="s">
        <v>1006</v>
      </c>
    </row>
    <row r="426" customFormat="false" ht="23.85" hidden="false" customHeight="false" outlineLevel="0" collapsed="false">
      <c r="A426" s="10" t="s">
        <v>1831</v>
      </c>
      <c r="B426" s="15" t="s">
        <v>1832</v>
      </c>
      <c r="C426" s="15" t="s">
        <v>1037</v>
      </c>
      <c r="D426" s="15" t="n">
        <v>2020</v>
      </c>
      <c r="E426" s="15" t="s">
        <v>994</v>
      </c>
      <c r="F426" s="15" t="s">
        <v>241</v>
      </c>
      <c r="G426" s="15" t="s">
        <v>1100</v>
      </c>
      <c r="H426" s="15" t="s">
        <v>239</v>
      </c>
      <c r="I426" s="15" t="s">
        <v>35</v>
      </c>
      <c r="J426" s="11" t="n">
        <v>76</v>
      </c>
      <c r="K426" s="23" t="n">
        <v>51.5</v>
      </c>
      <c r="L426" s="11" t="n">
        <v>72</v>
      </c>
      <c r="M426" s="11" t="n">
        <v>12.3</v>
      </c>
      <c r="N426" s="11" t="s">
        <v>84</v>
      </c>
      <c r="O426" s="15" t="s">
        <v>1049</v>
      </c>
      <c r="P426" s="15" t="s">
        <v>990</v>
      </c>
      <c r="Q426" s="15" t="s">
        <v>985</v>
      </c>
    </row>
    <row r="427" customFormat="false" ht="23.85" hidden="false" customHeight="false" outlineLevel="0" collapsed="false">
      <c r="A427" s="7" t="s">
        <v>1833</v>
      </c>
      <c r="B427" s="14" t="s">
        <v>1834</v>
      </c>
      <c r="C427" s="14" t="s">
        <v>980</v>
      </c>
      <c r="D427" s="14" t="n">
        <v>2024</v>
      </c>
      <c r="E427" s="14" t="s">
        <v>1063</v>
      </c>
      <c r="F427" s="14" t="s">
        <v>244</v>
      </c>
      <c r="G427" s="14" t="s">
        <v>1100</v>
      </c>
      <c r="H427" s="14" t="s">
        <v>199</v>
      </c>
      <c r="I427" s="14" t="s">
        <v>35</v>
      </c>
      <c r="J427" s="9" t="n">
        <v>48.4</v>
      </c>
      <c r="K427" s="22" t="n">
        <v>37.6</v>
      </c>
      <c r="L427" s="9" t="n">
        <v>80</v>
      </c>
      <c r="M427" s="9" t="s">
        <v>84</v>
      </c>
      <c r="N427" s="9" t="s">
        <v>84</v>
      </c>
      <c r="O427" s="14" t="s">
        <v>1010</v>
      </c>
      <c r="P427" s="14" t="s">
        <v>1014</v>
      </c>
      <c r="Q427" s="14" t="s">
        <v>1034</v>
      </c>
    </row>
    <row r="428" customFormat="false" ht="23.85" hidden="false" customHeight="false" outlineLevel="0" collapsed="false">
      <c r="A428" s="10" t="s">
        <v>1835</v>
      </c>
      <c r="B428" s="15" t="s">
        <v>1416</v>
      </c>
      <c r="C428" s="15" t="s">
        <v>1017</v>
      </c>
      <c r="D428" s="15" t="n">
        <v>2022</v>
      </c>
      <c r="E428" s="15" t="s">
        <v>1025</v>
      </c>
      <c r="F428" s="15" t="s">
        <v>251</v>
      </c>
      <c r="G428" s="15" t="s">
        <v>1072</v>
      </c>
      <c r="H428" s="15" t="s">
        <v>177</v>
      </c>
      <c r="I428" s="15" t="s">
        <v>44</v>
      </c>
      <c r="J428" s="11" t="n">
        <v>2907.9</v>
      </c>
      <c r="K428" s="23" t="n">
        <v>100</v>
      </c>
      <c r="L428" s="11" t="s">
        <v>21</v>
      </c>
      <c r="M428" s="11" t="n">
        <v>20.9</v>
      </c>
      <c r="N428" s="11" t="s">
        <v>84</v>
      </c>
      <c r="O428" s="15" t="s">
        <v>1033</v>
      </c>
      <c r="P428" s="15" t="s">
        <v>990</v>
      </c>
      <c r="Q428" s="15" t="s">
        <v>985</v>
      </c>
    </row>
    <row r="429" customFormat="false" ht="23.85" hidden="false" customHeight="false" outlineLevel="0" collapsed="false">
      <c r="A429" s="7" t="s">
        <v>1836</v>
      </c>
      <c r="B429" s="14" t="s">
        <v>1837</v>
      </c>
      <c r="C429" s="14" t="s">
        <v>1017</v>
      </c>
      <c r="D429" s="14" t="n">
        <v>2022</v>
      </c>
      <c r="E429" s="14" t="s">
        <v>1067</v>
      </c>
      <c r="F429" s="14" t="s">
        <v>255</v>
      </c>
      <c r="G429" s="14" t="s">
        <v>1038</v>
      </c>
      <c r="H429" s="14" t="s">
        <v>199</v>
      </c>
      <c r="I429" s="14" t="s">
        <v>44</v>
      </c>
      <c r="J429" s="9" t="n">
        <v>11.1</v>
      </c>
      <c r="K429" s="22" t="n">
        <v>86.6</v>
      </c>
      <c r="L429" s="9" t="n">
        <v>2</v>
      </c>
      <c r="M429" s="9" t="s">
        <v>84</v>
      </c>
      <c r="N429" s="9" t="s">
        <v>84</v>
      </c>
      <c r="O429" s="14" t="s">
        <v>1053</v>
      </c>
      <c r="P429" s="14" t="s">
        <v>990</v>
      </c>
      <c r="Q429" s="14" t="s">
        <v>991</v>
      </c>
    </row>
    <row r="430" customFormat="false" ht="23.85" hidden="false" customHeight="false" outlineLevel="0" collapsed="false">
      <c r="A430" s="10" t="s">
        <v>1838</v>
      </c>
      <c r="B430" s="15" t="s">
        <v>1327</v>
      </c>
      <c r="C430" s="15" t="s">
        <v>1017</v>
      </c>
      <c r="D430" s="15" t="n">
        <v>2022</v>
      </c>
      <c r="E430" s="15" t="s">
        <v>1022</v>
      </c>
      <c r="F430" s="15" t="s">
        <v>260</v>
      </c>
      <c r="G430" s="15" t="s">
        <v>1128</v>
      </c>
      <c r="H430" s="15" t="s">
        <v>177</v>
      </c>
      <c r="I430" s="15" t="s">
        <v>44</v>
      </c>
      <c r="J430" s="11" t="n">
        <v>641.1</v>
      </c>
      <c r="K430" s="23" t="n">
        <v>100</v>
      </c>
      <c r="L430" s="11" t="s">
        <v>21</v>
      </c>
      <c r="M430" s="11" t="n">
        <v>11.9</v>
      </c>
      <c r="N430" s="11" t="n">
        <v>42.3</v>
      </c>
      <c r="O430" s="15" t="s">
        <v>1005</v>
      </c>
      <c r="P430" s="15" t="s">
        <v>990</v>
      </c>
      <c r="Q430" s="15" t="s">
        <v>985</v>
      </c>
    </row>
    <row r="431" customFormat="false" ht="23.85" hidden="false" customHeight="false" outlineLevel="0" collapsed="false">
      <c r="A431" s="7" t="s">
        <v>1839</v>
      </c>
      <c r="B431" s="14" t="s">
        <v>1840</v>
      </c>
      <c r="C431" s="14" t="s">
        <v>980</v>
      </c>
      <c r="D431" s="14" t="n">
        <v>2021</v>
      </c>
      <c r="E431" s="14" t="s">
        <v>1022</v>
      </c>
      <c r="F431" s="14" t="s">
        <v>265</v>
      </c>
      <c r="G431" s="14" t="s">
        <v>1009</v>
      </c>
      <c r="H431" s="14" t="s">
        <v>199</v>
      </c>
      <c r="I431" s="14" t="s">
        <v>44</v>
      </c>
      <c r="J431" s="9" t="n">
        <v>2568.6</v>
      </c>
      <c r="K431" s="22" t="n">
        <v>100</v>
      </c>
      <c r="L431" s="9" t="s">
        <v>21</v>
      </c>
      <c r="M431" s="9" t="n">
        <v>3.4</v>
      </c>
      <c r="N431" s="9" t="s">
        <v>84</v>
      </c>
      <c r="O431" s="14" t="s">
        <v>1005</v>
      </c>
      <c r="P431" s="14" t="s">
        <v>990</v>
      </c>
      <c r="Q431" s="14" t="s">
        <v>1045</v>
      </c>
    </row>
    <row r="432" customFormat="false" ht="15" hidden="false" customHeight="false" outlineLevel="0" collapsed="false">
      <c r="A432" s="10" t="s">
        <v>1841</v>
      </c>
      <c r="B432" s="15" t="s">
        <v>1842</v>
      </c>
      <c r="C432" s="15" t="s">
        <v>1017</v>
      </c>
      <c r="D432" s="15" t="n">
        <v>2025</v>
      </c>
      <c r="E432" s="15" t="s">
        <v>994</v>
      </c>
      <c r="F432" s="15" t="s">
        <v>270</v>
      </c>
      <c r="G432" s="15" t="s">
        <v>1064</v>
      </c>
      <c r="H432" s="15" t="s">
        <v>272</v>
      </c>
      <c r="I432" s="15" t="s">
        <v>50</v>
      </c>
      <c r="J432" s="11" t="n">
        <v>56.7</v>
      </c>
      <c r="K432" s="23" t="n">
        <v>16.8</v>
      </c>
      <c r="L432" s="11" t="n">
        <v>281</v>
      </c>
      <c r="M432" s="11" t="n">
        <v>8.6</v>
      </c>
      <c r="N432" s="11" t="s">
        <v>84</v>
      </c>
      <c r="O432" s="15" t="s">
        <v>1033</v>
      </c>
      <c r="P432" s="15" t="s">
        <v>1014</v>
      </c>
      <c r="Q432" s="15" t="s">
        <v>1006</v>
      </c>
    </row>
    <row r="433" customFormat="false" ht="23.85" hidden="false" customHeight="false" outlineLevel="0" collapsed="false">
      <c r="A433" s="7" t="s">
        <v>1843</v>
      </c>
      <c r="B433" s="14" t="s">
        <v>1844</v>
      </c>
      <c r="C433" s="14" t="s">
        <v>1017</v>
      </c>
      <c r="D433" s="14" t="n">
        <v>2023</v>
      </c>
      <c r="E433" s="14" t="s">
        <v>981</v>
      </c>
      <c r="F433" s="14" t="s">
        <v>274</v>
      </c>
      <c r="G433" s="14" t="s">
        <v>1044</v>
      </c>
      <c r="H433" s="14" t="s">
        <v>272</v>
      </c>
      <c r="I433" s="14" t="s">
        <v>50</v>
      </c>
      <c r="J433" s="9" t="n">
        <v>1092.1</v>
      </c>
      <c r="K433" s="22" t="n">
        <v>100</v>
      </c>
      <c r="L433" s="9" t="s">
        <v>21</v>
      </c>
      <c r="M433" s="9" t="n">
        <v>8.9</v>
      </c>
      <c r="N433" s="9" t="s">
        <v>84</v>
      </c>
      <c r="O433" s="14" t="s">
        <v>983</v>
      </c>
      <c r="P433" s="14" t="s">
        <v>990</v>
      </c>
      <c r="Q433" s="14" t="s">
        <v>985</v>
      </c>
    </row>
    <row r="434" customFormat="false" ht="23.85" hidden="false" customHeight="false" outlineLevel="0" collapsed="false">
      <c r="A434" s="10" t="s">
        <v>1845</v>
      </c>
      <c r="B434" s="15" t="s">
        <v>1846</v>
      </c>
      <c r="C434" s="15" t="s">
        <v>980</v>
      </c>
      <c r="D434" s="15" t="n">
        <v>2021</v>
      </c>
      <c r="E434" s="15" t="s">
        <v>1022</v>
      </c>
      <c r="F434" s="15" t="s">
        <v>279</v>
      </c>
      <c r="G434" s="15" t="s">
        <v>1004</v>
      </c>
      <c r="H434" s="15" t="s">
        <v>272</v>
      </c>
      <c r="I434" s="15" t="s">
        <v>38</v>
      </c>
      <c r="J434" s="11" t="n">
        <v>1515.9</v>
      </c>
      <c r="K434" s="23" t="n">
        <v>100</v>
      </c>
      <c r="L434" s="11" t="s">
        <v>21</v>
      </c>
      <c r="M434" s="11" t="n">
        <v>23.1</v>
      </c>
      <c r="N434" s="11" t="n">
        <v>29.5</v>
      </c>
      <c r="O434" s="15" t="s">
        <v>249</v>
      </c>
      <c r="P434" s="15" t="s">
        <v>990</v>
      </c>
      <c r="Q434" s="15" t="s">
        <v>1006</v>
      </c>
    </row>
    <row r="435" customFormat="false" ht="23.85" hidden="false" customHeight="false" outlineLevel="0" collapsed="false">
      <c r="A435" s="7" t="s">
        <v>1847</v>
      </c>
      <c r="B435" s="14" t="s">
        <v>1848</v>
      </c>
      <c r="C435" s="14" t="s">
        <v>1037</v>
      </c>
      <c r="D435" s="14" t="n">
        <v>2023</v>
      </c>
      <c r="E435" s="14" t="s">
        <v>116</v>
      </c>
      <c r="F435" s="14" t="s">
        <v>283</v>
      </c>
      <c r="G435" s="14" t="s">
        <v>1048</v>
      </c>
      <c r="H435" s="14" t="s">
        <v>199</v>
      </c>
      <c r="I435" s="14" t="s">
        <v>82</v>
      </c>
      <c r="J435" s="9" t="n">
        <v>1604.6</v>
      </c>
      <c r="K435" s="22" t="n">
        <v>100</v>
      </c>
      <c r="L435" s="9" t="s">
        <v>21</v>
      </c>
      <c r="M435" s="9" t="n">
        <v>12</v>
      </c>
      <c r="N435" s="9" t="n">
        <v>15.3</v>
      </c>
      <c r="O435" s="14" t="s">
        <v>1019</v>
      </c>
      <c r="P435" s="14" t="s">
        <v>990</v>
      </c>
      <c r="Q435" s="14" t="s">
        <v>1001</v>
      </c>
    </row>
    <row r="436" customFormat="false" ht="15" hidden="false" customHeight="false" outlineLevel="0" collapsed="false">
      <c r="A436" s="10" t="s">
        <v>1849</v>
      </c>
      <c r="B436" s="15" t="s">
        <v>1850</v>
      </c>
      <c r="C436" s="15" t="s">
        <v>988</v>
      </c>
      <c r="D436" s="15" t="n">
        <v>2023</v>
      </c>
      <c r="E436" s="15" t="s">
        <v>1063</v>
      </c>
      <c r="F436" s="15" t="s">
        <v>286</v>
      </c>
      <c r="G436" s="15" t="s">
        <v>1032</v>
      </c>
      <c r="H436" s="15" t="s">
        <v>239</v>
      </c>
      <c r="I436" s="15" t="s">
        <v>82</v>
      </c>
      <c r="J436" s="11" t="n">
        <v>65.9</v>
      </c>
      <c r="K436" s="23" t="n">
        <v>70.4</v>
      </c>
      <c r="L436" s="11" t="n">
        <v>28</v>
      </c>
      <c r="M436" s="11" t="n">
        <v>14.3</v>
      </c>
      <c r="N436" s="11" t="s">
        <v>84</v>
      </c>
      <c r="O436" s="15" t="s">
        <v>996</v>
      </c>
      <c r="P436" s="15" t="s">
        <v>1014</v>
      </c>
      <c r="Q436" s="15" t="s">
        <v>1034</v>
      </c>
    </row>
    <row r="437" customFormat="false" ht="23.85" hidden="false" customHeight="false" outlineLevel="0" collapsed="false">
      <c r="A437" s="7" t="s">
        <v>1851</v>
      </c>
      <c r="B437" s="14" t="s">
        <v>1785</v>
      </c>
      <c r="C437" s="14" t="s">
        <v>988</v>
      </c>
      <c r="D437" s="14" t="n">
        <v>2025</v>
      </c>
      <c r="E437" s="14" t="s">
        <v>981</v>
      </c>
      <c r="F437" s="14" t="s">
        <v>291</v>
      </c>
      <c r="G437" s="14" t="s">
        <v>1080</v>
      </c>
      <c r="H437" s="14" t="s">
        <v>96</v>
      </c>
      <c r="I437" s="14" t="s">
        <v>38</v>
      </c>
      <c r="J437" s="9" t="n">
        <v>211.3</v>
      </c>
      <c r="K437" s="22" t="n">
        <v>100</v>
      </c>
      <c r="L437" s="9" t="s">
        <v>21</v>
      </c>
      <c r="M437" s="9" t="n">
        <v>22.4</v>
      </c>
      <c r="N437" s="9" t="n">
        <v>43.5</v>
      </c>
      <c r="O437" s="14" t="s">
        <v>1056</v>
      </c>
      <c r="P437" s="14" t="s">
        <v>990</v>
      </c>
      <c r="Q437" s="14" t="s">
        <v>991</v>
      </c>
    </row>
    <row r="438" customFormat="false" ht="23.85" hidden="false" customHeight="false" outlineLevel="0" collapsed="false">
      <c r="A438" s="10" t="s">
        <v>1852</v>
      </c>
      <c r="B438" s="15" t="s">
        <v>1664</v>
      </c>
      <c r="C438" s="15" t="s">
        <v>988</v>
      </c>
      <c r="D438" s="15" t="n">
        <v>2023</v>
      </c>
      <c r="E438" s="15" t="s">
        <v>116</v>
      </c>
      <c r="F438" s="15" t="s">
        <v>293</v>
      </c>
      <c r="G438" s="15" t="s">
        <v>1018</v>
      </c>
      <c r="H438" s="15" t="s">
        <v>96</v>
      </c>
      <c r="I438" s="15" t="s">
        <v>38</v>
      </c>
      <c r="J438" s="11" t="n">
        <v>4055.6</v>
      </c>
      <c r="K438" s="23" t="n">
        <v>100</v>
      </c>
      <c r="L438" s="11" t="s">
        <v>21</v>
      </c>
      <c r="M438" s="11" t="n">
        <v>16.8</v>
      </c>
      <c r="N438" s="11" t="s">
        <v>84</v>
      </c>
      <c r="O438" s="15" t="s">
        <v>148</v>
      </c>
      <c r="P438" s="15" t="s">
        <v>984</v>
      </c>
      <c r="Q438" s="15" t="s">
        <v>997</v>
      </c>
    </row>
    <row r="439" customFormat="false" ht="23.85" hidden="false" customHeight="false" outlineLevel="0" collapsed="false">
      <c r="A439" s="7" t="s">
        <v>1853</v>
      </c>
      <c r="B439" s="14" t="s">
        <v>1854</v>
      </c>
      <c r="C439" s="14" t="s">
        <v>1037</v>
      </c>
      <c r="D439" s="14" t="n">
        <v>2024</v>
      </c>
      <c r="E439" s="14" t="s">
        <v>994</v>
      </c>
      <c r="F439" s="14" t="s">
        <v>296</v>
      </c>
      <c r="G439" s="14" t="s">
        <v>1072</v>
      </c>
      <c r="H439" s="14" t="s">
        <v>96</v>
      </c>
      <c r="I439" s="14" t="s">
        <v>35</v>
      </c>
      <c r="J439" s="9" t="n">
        <v>53.8</v>
      </c>
      <c r="K439" s="22" t="n">
        <v>96.6</v>
      </c>
      <c r="L439" s="9" t="n">
        <v>2</v>
      </c>
      <c r="M439" s="9" t="n">
        <v>23.4</v>
      </c>
      <c r="N439" s="9" t="s">
        <v>84</v>
      </c>
      <c r="O439" s="14" t="s">
        <v>1049</v>
      </c>
      <c r="P439" s="14" t="s">
        <v>990</v>
      </c>
      <c r="Q439" s="14" t="s">
        <v>1045</v>
      </c>
    </row>
    <row r="440" customFormat="false" ht="23.85" hidden="false" customHeight="false" outlineLevel="0" collapsed="false">
      <c r="A440" s="10" t="s">
        <v>1855</v>
      </c>
      <c r="B440" s="15" t="s">
        <v>1856</v>
      </c>
      <c r="C440" s="15" t="s">
        <v>988</v>
      </c>
      <c r="D440" s="15" t="n">
        <v>2022</v>
      </c>
      <c r="E440" s="15" t="s">
        <v>994</v>
      </c>
      <c r="F440" s="15" t="s">
        <v>298</v>
      </c>
      <c r="G440" s="15" t="s">
        <v>1044</v>
      </c>
      <c r="H440" s="15" t="s">
        <v>239</v>
      </c>
      <c r="I440" s="15" t="s">
        <v>44</v>
      </c>
      <c r="J440" s="11" t="n">
        <v>34.9</v>
      </c>
      <c r="K440" s="23" t="n">
        <v>53.7</v>
      </c>
      <c r="L440" s="11" t="n">
        <v>30</v>
      </c>
      <c r="M440" s="11" t="s">
        <v>84</v>
      </c>
      <c r="N440" s="11" t="s">
        <v>84</v>
      </c>
      <c r="O440" s="15" t="s">
        <v>1049</v>
      </c>
      <c r="P440" s="15" t="s">
        <v>990</v>
      </c>
      <c r="Q440" s="15" t="s">
        <v>1001</v>
      </c>
    </row>
    <row r="441" customFormat="false" ht="23.85" hidden="false" customHeight="false" outlineLevel="0" collapsed="false">
      <c r="A441" s="7" t="s">
        <v>1857</v>
      </c>
      <c r="B441" s="14" t="s">
        <v>1842</v>
      </c>
      <c r="C441" s="14" t="s">
        <v>1017</v>
      </c>
      <c r="D441" s="14" t="n">
        <v>2025</v>
      </c>
      <c r="E441" s="14" t="s">
        <v>1067</v>
      </c>
      <c r="F441" s="14" t="s">
        <v>300</v>
      </c>
      <c r="G441" s="14" t="s">
        <v>1052</v>
      </c>
      <c r="H441" s="14" t="s">
        <v>81</v>
      </c>
      <c r="I441" s="14" t="s">
        <v>38</v>
      </c>
      <c r="J441" s="9" t="n">
        <v>14.8</v>
      </c>
      <c r="K441" s="22" t="n">
        <v>50</v>
      </c>
      <c r="L441" s="9" t="n">
        <v>15</v>
      </c>
      <c r="M441" s="9" t="s">
        <v>84</v>
      </c>
      <c r="N441" s="9" t="s">
        <v>84</v>
      </c>
      <c r="O441" s="14" t="s">
        <v>1005</v>
      </c>
      <c r="P441" s="14" t="s">
        <v>1014</v>
      </c>
      <c r="Q441" s="14" t="s">
        <v>1034</v>
      </c>
    </row>
    <row r="442" customFormat="false" ht="23.85" hidden="false" customHeight="false" outlineLevel="0" collapsed="false">
      <c r="A442" s="10" t="s">
        <v>1858</v>
      </c>
      <c r="B442" s="15" t="s">
        <v>1859</v>
      </c>
      <c r="C442" s="15" t="s">
        <v>1037</v>
      </c>
      <c r="D442" s="15" t="n">
        <v>2022</v>
      </c>
      <c r="E442" s="15" t="s">
        <v>125</v>
      </c>
      <c r="F442" s="15" t="s">
        <v>305</v>
      </c>
      <c r="G442" s="15" t="s">
        <v>1009</v>
      </c>
      <c r="H442" s="15" t="s">
        <v>81</v>
      </c>
      <c r="I442" s="15" t="s">
        <v>47</v>
      </c>
      <c r="J442" s="11" t="n">
        <v>58.4</v>
      </c>
      <c r="K442" s="23" t="n">
        <v>100</v>
      </c>
      <c r="L442" s="11" t="s">
        <v>21</v>
      </c>
      <c r="M442" s="11" t="n">
        <v>21</v>
      </c>
      <c r="N442" s="11" t="s">
        <v>84</v>
      </c>
      <c r="O442" s="15" t="s">
        <v>249</v>
      </c>
      <c r="P442" s="15" t="s">
        <v>990</v>
      </c>
      <c r="Q442" s="15" t="s">
        <v>991</v>
      </c>
    </row>
    <row r="443" customFormat="false" ht="23.85" hidden="false" customHeight="false" outlineLevel="0" collapsed="false">
      <c r="A443" s="7" t="s">
        <v>1860</v>
      </c>
      <c r="B443" s="14" t="s">
        <v>1861</v>
      </c>
      <c r="C443" s="14" t="s">
        <v>1017</v>
      </c>
      <c r="D443" s="14" t="n">
        <v>2025</v>
      </c>
      <c r="E443" s="14" t="s">
        <v>116</v>
      </c>
      <c r="F443" s="14" t="s">
        <v>309</v>
      </c>
      <c r="G443" s="14" t="s">
        <v>1026</v>
      </c>
      <c r="H443" s="14" t="s">
        <v>177</v>
      </c>
      <c r="I443" s="14" t="s">
        <v>35</v>
      </c>
      <c r="J443" s="9" t="n">
        <v>3249.9</v>
      </c>
      <c r="K443" s="22" t="n">
        <v>100</v>
      </c>
      <c r="L443" s="9" t="s">
        <v>21</v>
      </c>
      <c r="M443" s="9" t="n">
        <v>8.9</v>
      </c>
      <c r="N443" s="9" t="n">
        <v>19.6</v>
      </c>
      <c r="O443" s="14" t="s">
        <v>1041</v>
      </c>
      <c r="P443" s="14" t="s">
        <v>1014</v>
      </c>
      <c r="Q443" s="14" t="s">
        <v>1001</v>
      </c>
    </row>
    <row r="444" customFormat="false" ht="23.85" hidden="false" customHeight="false" outlineLevel="0" collapsed="false">
      <c r="A444" s="10" t="s">
        <v>1862</v>
      </c>
      <c r="B444" s="15" t="s">
        <v>1863</v>
      </c>
      <c r="C444" s="15" t="s">
        <v>1037</v>
      </c>
      <c r="D444" s="15" t="n">
        <v>2021</v>
      </c>
      <c r="E444" s="15" t="s">
        <v>1022</v>
      </c>
      <c r="F444" s="15" t="s">
        <v>312</v>
      </c>
      <c r="G444" s="15" t="s">
        <v>982</v>
      </c>
      <c r="H444" s="15" t="s">
        <v>272</v>
      </c>
      <c r="I444" s="15" t="s">
        <v>44</v>
      </c>
      <c r="J444" s="11" t="n">
        <v>888.1</v>
      </c>
      <c r="K444" s="23" t="n">
        <v>100</v>
      </c>
      <c r="L444" s="11" t="s">
        <v>21</v>
      </c>
      <c r="M444" s="11" t="n">
        <v>22.7</v>
      </c>
      <c r="N444" s="11" t="n">
        <v>30.4</v>
      </c>
      <c r="O444" s="15" t="s">
        <v>148</v>
      </c>
      <c r="P444" s="15" t="s">
        <v>990</v>
      </c>
      <c r="Q444" s="15" t="s">
        <v>985</v>
      </c>
    </row>
    <row r="445" customFormat="false" ht="23.85" hidden="false" customHeight="false" outlineLevel="0" collapsed="false">
      <c r="A445" s="7" t="s">
        <v>1864</v>
      </c>
      <c r="B445" s="14" t="s">
        <v>1865</v>
      </c>
      <c r="C445" s="14" t="s">
        <v>988</v>
      </c>
      <c r="D445" s="14" t="n">
        <v>2025</v>
      </c>
      <c r="E445" s="14" t="s">
        <v>125</v>
      </c>
      <c r="F445" s="14" t="s">
        <v>316</v>
      </c>
      <c r="G445" s="14" t="s">
        <v>995</v>
      </c>
      <c r="H445" s="14" t="s">
        <v>199</v>
      </c>
      <c r="I445" s="14" t="s">
        <v>44</v>
      </c>
      <c r="J445" s="9" t="n">
        <v>27.9</v>
      </c>
      <c r="K445" s="22" t="n">
        <v>100</v>
      </c>
      <c r="L445" s="9" t="s">
        <v>21</v>
      </c>
      <c r="M445" s="9" t="s">
        <v>84</v>
      </c>
      <c r="N445" s="9" t="s">
        <v>84</v>
      </c>
      <c r="O445" s="14" t="s">
        <v>1049</v>
      </c>
      <c r="P445" s="14" t="s">
        <v>990</v>
      </c>
      <c r="Q445" s="14" t="s">
        <v>997</v>
      </c>
    </row>
    <row r="446" customFormat="false" ht="23.85" hidden="false" customHeight="false" outlineLevel="0" collapsed="false">
      <c r="A446" s="10" t="s">
        <v>1866</v>
      </c>
      <c r="B446" s="15" t="s">
        <v>1867</v>
      </c>
      <c r="C446" s="15" t="s">
        <v>1037</v>
      </c>
      <c r="D446" s="15" t="n">
        <v>2022</v>
      </c>
      <c r="E446" s="15" t="s">
        <v>1025</v>
      </c>
      <c r="F446" s="15" t="s">
        <v>319</v>
      </c>
      <c r="G446" s="15" t="s">
        <v>1105</v>
      </c>
      <c r="H446" s="15" t="s">
        <v>177</v>
      </c>
      <c r="I446" s="15" t="s">
        <v>47</v>
      </c>
      <c r="J446" s="11" t="n">
        <v>1359.6</v>
      </c>
      <c r="K446" s="23" t="n">
        <v>100</v>
      </c>
      <c r="L446" s="11" t="s">
        <v>21</v>
      </c>
      <c r="M446" s="11" t="n">
        <v>6.4</v>
      </c>
      <c r="N446" s="11" t="n">
        <v>24.7</v>
      </c>
      <c r="O446" s="15" t="s">
        <v>1041</v>
      </c>
      <c r="P446" s="15" t="s">
        <v>990</v>
      </c>
      <c r="Q446" s="15" t="s">
        <v>985</v>
      </c>
    </row>
    <row r="447" customFormat="false" ht="23.85" hidden="false" customHeight="false" outlineLevel="0" collapsed="false">
      <c r="A447" s="7" t="s">
        <v>1868</v>
      </c>
      <c r="B447" s="14" t="s">
        <v>1410</v>
      </c>
      <c r="C447" s="14" t="s">
        <v>980</v>
      </c>
      <c r="D447" s="14" t="n">
        <v>2023</v>
      </c>
      <c r="E447" s="14" t="s">
        <v>1063</v>
      </c>
      <c r="F447" s="14" t="s">
        <v>321</v>
      </c>
      <c r="G447" s="14" t="s">
        <v>1150</v>
      </c>
      <c r="H447" s="14" t="s">
        <v>199</v>
      </c>
      <c r="I447" s="14" t="s">
        <v>38</v>
      </c>
      <c r="J447" s="9" t="n">
        <v>148.4</v>
      </c>
      <c r="K447" s="22" t="n">
        <v>26.7</v>
      </c>
      <c r="L447" s="9" t="n">
        <v>407</v>
      </c>
      <c r="M447" s="9" t="n">
        <v>3.9</v>
      </c>
      <c r="N447" s="9" t="n">
        <v>44.5</v>
      </c>
      <c r="O447" s="14" t="s">
        <v>1041</v>
      </c>
      <c r="P447" s="14" t="s">
        <v>1014</v>
      </c>
      <c r="Q447" s="14" t="s">
        <v>1001</v>
      </c>
    </row>
    <row r="448" customFormat="false" ht="23.85" hidden="false" customHeight="false" outlineLevel="0" collapsed="false">
      <c r="A448" s="10" t="s">
        <v>1869</v>
      </c>
      <c r="B448" s="15" t="s">
        <v>1870</v>
      </c>
      <c r="C448" s="15" t="s">
        <v>1017</v>
      </c>
      <c r="D448" s="15" t="n">
        <v>2023</v>
      </c>
      <c r="E448" s="15" t="s">
        <v>1075</v>
      </c>
      <c r="F448" s="15" t="s">
        <v>323</v>
      </c>
      <c r="G448" s="15" t="s">
        <v>1048</v>
      </c>
      <c r="H448" s="15" t="s">
        <v>272</v>
      </c>
      <c r="I448" s="15" t="s">
        <v>44</v>
      </c>
      <c r="J448" s="11" t="n">
        <v>91.6</v>
      </c>
      <c r="K448" s="23" t="n">
        <v>100</v>
      </c>
      <c r="L448" s="11" t="s">
        <v>21</v>
      </c>
      <c r="M448" s="11" t="n">
        <v>21.1</v>
      </c>
      <c r="N448" s="11" t="s">
        <v>84</v>
      </c>
      <c r="O448" s="15" t="s">
        <v>983</v>
      </c>
      <c r="P448" s="15" t="s">
        <v>990</v>
      </c>
      <c r="Q448" s="15" t="s">
        <v>1006</v>
      </c>
    </row>
    <row r="449" customFormat="false" ht="15" hidden="false" customHeight="false" outlineLevel="0" collapsed="false">
      <c r="A449" s="7" t="s">
        <v>1871</v>
      </c>
      <c r="B449" s="14" t="s">
        <v>1465</v>
      </c>
      <c r="C449" s="14" t="s">
        <v>1037</v>
      </c>
      <c r="D449" s="14" t="n">
        <v>2023</v>
      </c>
      <c r="E449" s="14" t="s">
        <v>1063</v>
      </c>
      <c r="F449" s="14" t="s">
        <v>326</v>
      </c>
      <c r="G449" s="14" t="s">
        <v>1064</v>
      </c>
      <c r="H449" s="14" t="s">
        <v>81</v>
      </c>
      <c r="I449" s="14" t="s">
        <v>82</v>
      </c>
      <c r="J449" s="9" t="n">
        <v>46</v>
      </c>
      <c r="K449" s="22" t="n">
        <v>36.6</v>
      </c>
      <c r="L449" s="9" t="n">
        <v>80</v>
      </c>
      <c r="M449" s="9" t="s">
        <v>84</v>
      </c>
      <c r="N449" s="9" t="s">
        <v>84</v>
      </c>
      <c r="O449" s="14" t="s">
        <v>1033</v>
      </c>
      <c r="P449" s="14" t="s">
        <v>990</v>
      </c>
      <c r="Q449" s="14" t="s">
        <v>1001</v>
      </c>
    </row>
    <row r="450" customFormat="false" ht="23.85" hidden="false" customHeight="false" outlineLevel="0" collapsed="false">
      <c r="A450" s="10" t="s">
        <v>1872</v>
      </c>
      <c r="B450" s="15" t="s">
        <v>1873</v>
      </c>
      <c r="C450" s="15" t="s">
        <v>1017</v>
      </c>
      <c r="D450" s="15" t="n">
        <v>2021</v>
      </c>
      <c r="E450" s="15" t="s">
        <v>116</v>
      </c>
      <c r="F450" s="15" t="s">
        <v>329</v>
      </c>
      <c r="G450" s="15" t="s">
        <v>1032</v>
      </c>
      <c r="H450" s="15" t="s">
        <v>199</v>
      </c>
      <c r="I450" s="15" t="s">
        <v>44</v>
      </c>
      <c r="J450" s="11" t="n">
        <v>1127.6</v>
      </c>
      <c r="K450" s="23" t="n">
        <v>100</v>
      </c>
      <c r="L450" s="11" t="s">
        <v>21</v>
      </c>
      <c r="M450" s="11" t="n">
        <v>9.4</v>
      </c>
      <c r="N450" s="11" t="s">
        <v>84</v>
      </c>
      <c r="O450" s="15" t="s">
        <v>1089</v>
      </c>
      <c r="P450" s="15" t="s">
        <v>990</v>
      </c>
      <c r="Q450" s="15" t="s">
        <v>1001</v>
      </c>
    </row>
    <row r="451" customFormat="false" ht="23.85" hidden="false" customHeight="false" outlineLevel="0" collapsed="false">
      <c r="A451" s="7" t="s">
        <v>1874</v>
      </c>
      <c r="B451" s="14" t="s">
        <v>1875</v>
      </c>
      <c r="C451" s="14" t="s">
        <v>1037</v>
      </c>
      <c r="D451" s="14" t="n">
        <v>2024</v>
      </c>
      <c r="E451" s="14" t="s">
        <v>1022</v>
      </c>
      <c r="F451" s="14" t="s">
        <v>331</v>
      </c>
      <c r="G451" s="14" t="s">
        <v>1064</v>
      </c>
      <c r="H451" s="14" t="s">
        <v>199</v>
      </c>
      <c r="I451" s="14" t="s">
        <v>44</v>
      </c>
      <c r="J451" s="9" t="n">
        <v>1637.8</v>
      </c>
      <c r="K451" s="22" t="n">
        <v>100</v>
      </c>
      <c r="L451" s="9" t="s">
        <v>21</v>
      </c>
      <c r="M451" s="9" t="n">
        <v>19.6</v>
      </c>
      <c r="N451" s="9" t="n">
        <v>30</v>
      </c>
      <c r="O451" s="14" t="s">
        <v>1089</v>
      </c>
      <c r="P451" s="14" t="s">
        <v>1014</v>
      </c>
      <c r="Q451" s="14" t="s">
        <v>1006</v>
      </c>
    </row>
    <row r="452" customFormat="false" ht="23.85" hidden="false" customHeight="false" outlineLevel="0" collapsed="false">
      <c r="A452" s="10" t="s">
        <v>1876</v>
      </c>
      <c r="B452" s="15" t="s">
        <v>1877</v>
      </c>
      <c r="C452" s="15" t="s">
        <v>1017</v>
      </c>
      <c r="D452" s="15" t="n">
        <v>2021</v>
      </c>
      <c r="E452" s="15" t="s">
        <v>116</v>
      </c>
      <c r="F452" s="15" t="s">
        <v>333</v>
      </c>
      <c r="G452" s="15" t="s">
        <v>1018</v>
      </c>
      <c r="H452" s="15" t="s">
        <v>239</v>
      </c>
      <c r="I452" s="15" t="s">
        <v>38</v>
      </c>
      <c r="J452" s="11" t="n">
        <v>3207.6</v>
      </c>
      <c r="K452" s="23" t="n">
        <v>100</v>
      </c>
      <c r="L452" s="11" t="s">
        <v>21</v>
      </c>
      <c r="M452" s="11" t="n">
        <v>23.8</v>
      </c>
      <c r="N452" s="11" t="n">
        <v>32.3</v>
      </c>
      <c r="O452" s="15" t="s">
        <v>1053</v>
      </c>
      <c r="P452" s="15" t="s">
        <v>1014</v>
      </c>
      <c r="Q452" s="15" t="s">
        <v>1001</v>
      </c>
    </row>
    <row r="453" customFormat="false" ht="23.85" hidden="false" customHeight="false" outlineLevel="0" collapsed="false">
      <c r="A453" s="7" t="s">
        <v>1878</v>
      </c>
      <c r="B453" s="14" t="s">
        <v>1879</v>
      </c>
      <c r="C453" s="14" t="s">
        <v>1037</v>
      </c>
      <c r="D453" s="14" t="n">
        <v>2024</v>
      </c>
      <c r="E453" s="14" t="s">
        <v>116</v>
      </c>
      <c r="F453" s="14" t="s">
        <v>335</v>
      </c>
      <c r="G453" s="14" t="s">
        <v>1100</v>
      </c>
      <c r="H453" s="14" t="s">
        <v>96</v>
      </c>
      <c r="I453" s="14" t="s">
        <v>35</v>
      </c>
      <c r="J453" s="9" t="n">
        <v>4360.3</v>
      </c>
      <c r="K453" s="22" t="n">
        <v>100</v>
      </c>
      <c r="L453" s="9" t="s">
        <v>21</v>
      </c>
      <c r="M453" s="9" t="n">
        <v>10.2</v>
      </c>
      <c r="N453" s="9" t="n">
        <v>44.3</v>
      </c>
      <c r="O453" s="14" t="s">
        <v>996</v>
      </c>
      <c r="P453" s="14" t="s">
        <v>990</v>
      </c>
      <c r="Q453" s="14" t="s">
        <v>997</v>
      </c>
    </row>
    <row r="454" customFormat="false" ht="23.85" hidden="false" customHeight="false" outlineLevel="0" collapsed="false">
      <c r="A454" s="10" t="s">
        <v>1880</v>
      </c>
      <c r="B454" s="15" t="s">
        <v>1881</v>
      </c>
      <c r="C454" s="15" t="s">
        <v>988</v>
      </c>
      <c r="D454" s="15" t="n">
        <v>2023</v>
      </c>
      <c r="E454" s="15" t="s">
        <v>125</v>
      </c>
      <c r="F454" s="15" t="s">
        <v>337</v>
      </c>
      <c r="G454" s="15" t="s">
        <v>1125</v>
      </c>
      <c r="H454" s="15" t="s">
        <v>272</v>
      </c>
      <c r="I454" s="15" t="s">
        <v>50</v>
      </c>
      <c r="J454" s="11" t="n">
        <v>5.6</v>
      </c>
      <c r="K454" s="23" t="n">
        <v>100</v>
      </c>
      <c r="L454" s="11" t="s">
        <v>21</v>
      </c>
      <c r="M454" s="11" t="s">
        <v>84</v>
      </c>
      <c r="N454" s="11" t="s">
        <v>84</v>
      </c>
      <c r="O454" s="15" t="s">
        <v>1019</v>
      </c>
      <c r="P454" s="15" t="s">
        <v>990</v>
      </c>
      <c r="Q454" s="15" t="s">
        <v>985</v>
      </c>
    </row>
    <row r="455" customFormat="false" ht="23.85" hidden="false" customHeight="false" outlineLevel="0" collapsed="false">
      <c r="A455" s="7" t="s">
        <v>1882</v>
      </c>
      <c r="B455" s="14" t="s">
        <v>1883</v>
      </c>
      <c r="C455" s="14" t="s">
        <v>1037</v>
      </c>
      <c r="D455" s="14" t="n">
        <v>2023</v>
      </c>
      <c r="E455" s="14" t="s">
        <v>134</v>
      </c>
      <c r="F455" s="14" t="s">
        <v>340</v>
      </c>
      <c r="G455" s="14" t="s">
        <v>995</v>
      </c>
      <c r="H455" s="14" t="s">
        <v>96</v>
      </c>
      <c r="I455" s="14" t="s">
        <v>44</v>
      </c>
      <c r="J455" s="9" t="n">
        <v>90.6</v>
      </c>
      <c r="K455" s="22" t="n">
        <v>60</v>
      </c>
      <c r="L455" s="9" t="n">
        <v>60</v>
      </c>
      <c r="M455" s="9" t="n">
        <v>10.2</v>
      </c>
      <c r="N455" s="9" t="s">
        <v>84</v>
      </c>
      <c r="O455" s="14" t="s">
        <v>1056</v>
      </c>
      <c r="P455" s="14" t="s">
        <v>990</v>
      </c>
      <c r="Q455" s="14" t="s">
        <v>1034</v>
      </c>
    </row>
    <row r="456" customFormat="false" ht="15" hidden="false" customHeight="false" outlineLevel="0" collapsed="false">
      <c r="A456" s="10" t="s">
        <v>1884</v>
      </c>
      <c r="B456" s="15" t="s">
        <v>1438</v>
      </c>
      <c r="C456" s="15" t="s">
        <v>980</v>
      </c>
      <c r="D456" s="15" t="n">
        <v>2020</v>
      </c>
      <c r="E456" s="15" t="s">
        <v>1022</v>
      </c>
      <c r="F456" s="15" t="s">
        <v>342</v>
      </c>
      <c r="G456" s="15" t="s">
        <v>1105</v>
      </c>
      <c r="H456" s="15" t="s">
        <v>96</v>
      </c>
      <c r="I456" s="15" t="s">
        <v>82</v>
      </c>
      <c r="J456" s="11" t="n">
        <v>1322.5</v>
      </c>
      <c r="K456" s="23" t="n">
        <v>100</v>
      </c>
      <c r="L456" s="11" t="s">
        <v>21</v>
      </c>
      <c r="M456" s="11" t="n">
        <v>12</v>
      </c>
      <c r="N456" s="11" t="n">
        <v>26.4</v>
      </c>
      <c r="O456" s="15" t="s">
        <v>148</v>
      </c>
      <c r="P456" s="15" t="s">
        <v>990</v>
      </c>
      <c r="Q456" s="15" t="s">
        <v>985</v>
      </c>
    </row>
    <row r="457" customFormat="false" ht="23.85" hidden="false" customHeight="false" outlineLevel="0" collapsed="false">
      <c r="A457" s="7" t="s">
        <v>1885</v>
      </c>
      <c r="B457" s="14" t="s">
        <v>1820</v>
      </c>
      <c r="C457" s="14" t="s">
        <v>1037</v>
      </c>
      <c r="D457" s="14" t="n">
        <v>2022</v>
      </c>
      <c r="E457" s="14" t="s">
        <v>1067</v>
      </c>
      <c r="F457" s="14" t="s">
        <v>345</v>
      </c>
      <c r="G457" s="14" t="s">
        <v>1044</v>
      </c>
      <c r="H457" s="14" t="s">
        <v>81</v>
      </c>
      <c r="I457" s="14" t="s">
        <v>47</v>
      </c>
      <c r="J457" s="9" t="n">
        <v>9.9</v>
      </c>
      <c r="K457" s="22" t="n">
        <v>35.3</v>
      </c>
      <c r="L457" s="9" t="n">
        <v>18</v>
      </c>
      <c r="M457" s="9" t="s">
        <v>84</v>
      </c>
      <c r="N457" s="9" t="s">
        <v>84</v>
      </c>
      <c r="O457" s="14" t="s">
        <v>1041</v>
      </c>
      <c r="P457" s="14" t="s">
        <v>1014</v>
      </c>
      <c r="Q457" s="14" t="s">
        <v>1034</v>
      </c>
    </row>
    <row r="458" customFormat="false" ht="23.85" hidden="false" customHeight="false" outlineLevel="0" collapsed="false">
      <c r="A458" s="10" t="s">
        <v>1886</v>
      </c>
      <c r="B458" s="15" t="s">
        <v>1887</v>
      </c>
      <c r="C458" s="15" t="s">
        <v>988</v>
      </c>
      <c r="D458" s="15" t="n">
        <v>2023</v>
      </c>
      <c r="E458" s="15" t="s">
        <v>116</v>
      </c>
      <c r="F458" s="15" t="s">
        <v>347</v>
      </c>
      <c r="G458" s="15" t="s">
        <v>1150</v>
      </c>
      <c r="H458" s="15" t="s">
        <v>272</v>
      </c>
      <c r="I458" s="15" t="s">
        <v>82</v>
      </c>
      <c r="J458" s="11" t="n">
        <v>2209.9</v>
      </c>
      <c r="K458" s="23" t="n">
        <v>100</v>
      </c>
      <c r="L458" s="11" t="s">
        <v>21</v>
      </c>
      <c r="M458" s="11" t="n">
        <v>18.4</v>
      </c>
      <c r="N458" s="11" t="s">
        <v>84</v>
      </c>
      <c r="O458" s="15" t="s">
        <v>996</v>
      </c>
      <c r="P458" s="15" t="s">
        <v>1014</v>
      </c>
      <c r="Q458" s="15" t="s">
        <v>1045</v>
      </c>
    </row>
    <row r="459" customFormat="false" ht="23.85" hidden="false" customHeight="false" outlineLevel="0" collapsed="false">
      <c r="A459" s="7" t="s">
        <v>1888</v>
      </c>
      <c r="B459" s="14" t="s">
        <v>1889</v>
      </c>
      <c r="C459" s="14" t="s">
        <v>1017</v>
      </c>
      <c r="D459" s="14" t="n">
        <v>2022</v>
      </c>
      <c r="E459" s="14" t="s">
        <v>125</v>
      </c>
      <c r="F459" s="14" t="s">
        <v>350</v>
      </c>
      <c r="G459" s="14" t="s">
        <v>1026</v>
      </c>
      <c r="H459" s="14" t="s">
        <v>81</v>
      </c>
      <c r="I459" s="14" t="s">
        <v>38</v>
      </c>
      <c r="J459" s="9" t="n">
        <v>11.1</v>
      </c>
      <c r="K459" s="22" t="n">
        <v>100</v>
      </c>
      <c r="L459" s="9" t="s">
        <v>21</v>
      </c>
      <c r="M459" s="9" t="s">
        <v>84</v>
      </c>
      <c r="N459" s="9" t="s">
        <v>84</v>
      </c>
      <c r="O459" s="14" t="s">
        <v>1033</v>
      </c>
      <c r="P459" s="14" t="s">
        <v>990</v>
      </c>
      <c r="Q459" s="14" t="s">
        <v>985</v>
      </c>
    </row>
    <row r="460" customFormat="false" ht="23.85" hidden="false" customHeight="false" outlineLevel="0" collapsed="false">
      <c r="A460" s="10" t="s">
        <v>1890</v>
      </c>
      <c r="B460" s="15" t="s">
        <v>1891</v>
      </c>
      <c r="C460" s="15" t="s">
        <v>1037</v>
      </c>
      <c r="D460" s="15" t="n">
        <v>2024</v>
      </c>
      <c r="E460" s="15" t="s">
        <v>125</v>
      </c>
      <c r="F460" s="15" t="s">
        <v>353</v>
      </c>
      <c r="G460" s="15" t="s">
        <v>982</v>
      </c>
      <c r="H460" s="15" t="s">
        <v>239</v>
      </c>
      <c r="I460" s="15" t="s">
        <v>35</v>
      </c>
      <c r="J460" s="11" t="n">
        <v>47.7</v>
      </c>
      <c r="K460" s="23" t="n">
        <v>100</v>
      </c>
      <c r="L460" s="11" t="s">
        <v>21</v>
      </c>
      <c r="M460" s="11" t="s">
        <v>84</v>
      </c>
      <c r="N460" s="11" t="s">
        <v>84</v>
      </c>
      <c r="O460" s="15" t="s">
        <v>1005</v>
      </c>
      <c r="P460" s="15" t="s">
        <v>990</v>
      </c>
      <c r="Q460" s="15" t="s">
        <v>1034</v>
      </c>
    </row>
    <row r="461" customFormat="false" ht="23.85" hidden="false" customHeight="false" outlineLevel="0" collapsed="false">
      <c r="A461" s="7" t="s">
        <v>1892</v>
      </c>
      <c r="B461" s="14" t="s">
        <v>1893</v>
      </c>
      <c r="C461" s="14" t="s">
        <v>980</v>
      </c>
      <c r="D461" s="14" t="n">
        <v>2020</v>
      </c>
      <c r="E461" s="14" t="s">
        <v>994</v>
      </c>
      <c r="F461" s="14" t="s">
        <v>356</v>
      </c>
      <c r="G461" s="14" t="s">
        <v>1150</v>
      </c>
      <c r="H461" s="14" t="s">
        <v>96</v>
      </c>
      <c r="I461" s="14" t="s">
        <v>35</v>
      </c>
      <c r="J461" s="9" t="n">
        <v>47.3</v>
      </c>
      <c r="K461" s="22" t="n">
        <v>54.1</v>
      </c>
      <c r="L461" s="9" t="n">
        <v>40</v>
      </c>
      <c r="M461" s="9" t="s">
        <v>84</v>
      </c>
      <c r="N461" s="9" t="s">
        <v>84</v>
      </c>
      <c r="O461" s="14" t="s">
        <v>1041</v>
      </c>
      <c r="P461" s="14" t="s">
        <v>1014</v>
      </c>
      <c r="Q461" s="14" t="s">
        <v>1034</v>
      </c>
    </row>
    <row r="462" customFormat="false" ht="23.85" hidden="false" customHeight="false" outlineLevel="0" collapsed="false">
      <c r="A462" s="10" t="s">
        <v>1894</v>
      </c>
      <c r="B462" s="15" t="s">
        <v>1895</v>
      </c>
      <c r="C462" s="15" t="s">
        <v>1037</v>
      </c>
      <c r="D462" s="15" t="n">
        <v>2021</v>
      </c>
      <c r="E462" s="15" t="s">
        <v>1025</v>
      </c>
      <c r="F462" s="15" t="s">
        <v>359</v>
      </c>
      <c r="G462" s="15" t="s">
        <v>1064</v>
      </c>
      <c r="H462" s="15" t="s">
        <v>177</v>
      </c>
      <c r="I462" s="15" t="s">
        <v>44</v>
      </c>
      <c r="J462" s="11" t="n">
        <v>1806.8</v>
      </c>
      <c r="K462" s="23" t="n">
        <v>100</v>
      </c>
      <c r="L462" s="11" t="s">
        <v>21</v>
      </c>
      <c r="M462" s="11" t="n">
        <v>23.7</v>
      </c>
      <c r="N462" s="11" t="n">
        <v>37.9</v>
      </c>
      <c r="O462" s="15" t="s">
        <v>1013</v>
      </c>
      <c r="P462" s="15" t="s">
        <v>984</v>
      </c>
      <c r="Q462" s="15" t="s">
        <v>1001</v>
      </c>
    </row>
    <row r="463" customFormat="false" ht="23.85" hidden="false" customHeight="false" outlineLevel="0" collapsed="false">
      <c r="A463" s="7" t="s">
        <v>1896</v>
      </c>
      <c r="B463" s="14" t="s">
        <v>1897</v>
      </c>
      <c r="C463" s="14" t="s">
        <v>988</v>
      </c>
      <c r="D463" s="14" t="n">
        <v>2024</v>
      </c>
      <c r="E463" s="14" t="s">
        <v>116</v>
      </c>
      <c r="F463" s="14" t="s">
        <v>361</v>
      </c>
      <c r="G463" s="14" t="s">
        <v>1038</v>
      </c>
      <c r="H463" s="14" t="s">
        <v>272</v>
      </c>
      <c r="I463" s="14" t="s">
        <v>47</v>
      </c>
      <c r="J463" s="9" t="n">
        <v>3846.7</v>
      </c>
      <c r="K463" s="22" t="n">
        <v>100</v>
      </c>
      <c r="L463" s="9" t="s">
        <v>21</v>
      </c>
      <c r="M463" s="9" t="n">
        <v>13.5</v>
      </c>
      <c r="N463" s="9" t="s">
        <v>84</v>
      </c>
      <c r="O463" s="14" t="s">
        <v>1053</v>
      </c>
      <c r="P463" s="14" t="s">
        <v>990</v>
      </c>
      <c r="Q463" s="14" t="s">
        <v>985</v>
      </c>
    </row>
    <row r="464" customFormat="false" ht="23.85" hidden="false" customHeight="false" outlineLevel="0" collapsed="false">
      <c r="A464" s="10" t="s">
        <v>1898</v>
      </c>
      <c r="B464" s="15" t="s">
        <v>1372</v>
      </c>
      <c r="C464" s="15" t="s">
        <v>1017</v>
      </c>
      <c r="D464" s="15" t="n">
        <v>2024</v>
      </c>
      <c r="E464" s="15" t="s">
        <v>134</v>
      </c>
      <c r="F464" s="15" t="s">
        <v>364</v>
      </c>
      <c r="G464" s="15" t="s">
        <v>989</v>
      </c>
      <c r="H464" s="15" t="s">
        <v>81</v>
      </c>
      <c r="I464" s="15" t="s">
        <v>35</v>
      </c>
      <c r="J464" s="11" t="n">
        <v>31.4</v>
      </c>
      <c r="K464" s="23" t="n">
        <v>53.8</v>
      </c>
      <c r="L464" s="11" t="n">
        <v>27</v>
      </c>
      <c r="M464" s="11" t="s">
        <v>84</v>
      </c>
      <c r="N464" s="11" t="s">
        <v>84</v>
      </c>
      <c r="O464" s="15" t="s">
        <v>249</v>
      </c>
      <c r="P464" s="15" t="s">
        <v>1014</v>
      </c>
      <c r="Q464" s="15" t="s">
        <v>997</v>
      </c>
    </row>
    <row r="465" customFormat="false" ht="15" hidden="false" customHeight="false" outlineLevel="0" collapsed="false">
      <c r="A465" s="7" t="s">
        <v>1899</v>
      </c>
      <c r="B465" s="14" t="s">
        <v>1900</v>
      </c>
      <c r="C465" s="14" t="s">
        <v>980</v>
      </c>
      <c r="D465" s="14" t="n">
        <v>2024</v>
      </c>
      <c r="E465" s="14" t="s">
        <v>1031</v>
      </c>
      <c r="F465" s="14" t="s">
        <v>369</v>
      </c>
      <c r="G465" s="14" t="s">
        <v>1128</v>
      </c>
      <c r="H465" s="14" t="s">
        <v>177</v>
      </c>
      <c r="I465" s="14" t="s">
        <v>50</v>
      </c>
      <c r="J465" s="9" t="n">
        <v>39.9</v>
      </c>
      <c r="K465" s="22" t="n">
        <v>39.9</v>
      </c>
      <c r="L465" s="9" t="n">
        <v>60</v>
      </c>
      <c r="M465" s="9" t="s">
        <v>84</v>
      </c>
      <c r="N465" s="9" t="s">
        <v>84</v>
      </c>
      <c r="O465" s="14" t="s">
        <v>1013</v>
      </c>
      <c r="P465" s="14" t="s">
        <v>990</v>
      </c>
      <c r="Q465" s="14" t="s">
        <v>985</v>
      </c>
    </row>
    <row r="466" customFormat="false" ht="23.85" hidden="false" customHeight="false" outlineLevel="0" collapsed="false">
      <c r="A466" s="10" t="s">
        <v>1901</v>
      </c>
      <c r="B466" s="15" t="s">
        <v>1902</v>
      </c>
      <c r="C466" s="15" t="s">
        <v>1017</v>
      </c>
      <c r="D466" s="15" t="n">
        <v>2024</v>
      </c>
      <c r="E466" s="15" t="s">
        <v>1063</v>
      </c>
      <c r="F466" s="15" t="s">
        <v>371</v>
      </c>
      <c r="G466" s="15" t="s">
        <v>1052</v>
      </c>
      <c r="H466" s="15" t="s">
        <v>199</v>
      </c>
      <c r="I466" s="15" t="s">
        <v>44</v>
      </c>
      <c r="J466" s="11" t="n">
        <v>160.1</v>
      </c>
      <c r="K466" s="23" t="n">
        <v>74.4</v>
      </c>
      <c r="L466" s="11" t="n">
        <v>55</v>
      </c>
      <c r="M466" s="11" t="n">
        <v>13.8</v>
      </c>
      <c r="N466" s="11" t="n">
        <v>36.2</v>
      </c>
      <c r="O466" s="15" t="s">
        <v>1041</v>
      </c>
      <c r="P466" s="15" t="s">
        <v>990</v>
      </c>
      <c r="Q466" s="15" t="s">
        <v>985</v>
      </c>
    </row>
    <row r="467" customFormat="false" ht="23.85" hidden="false" customHeight="false" outlineLevel="0" collapsed="false">
      <c r="A467" s="7" t="s">
        <v>1903</v>
      </c>
      <c r="B467" s="14" t="s">
        <v>1904</v>
      </c>
      <c r="C467" s="14" t="s">
        <v>980</v>
      </c>
      <c r="D467" s="14" t="n">
        <v>2021</v>
      </c>
      <c r="E467" s="14" t="s">
        <v>125</v>
      </c>
      <c r="F467" s="14" t="s">
        <v>374</v>
      </c>
      <c r="G467" s="14" t="s">
        <v>1150</v>
      </c>
      <c r="H467" s="14" t="s">
        <v>272</v>
      </c>
      <c r="I467" s="14" t="s">
        <v>38</v>
      </c>
      <c r="J467" s="9" t="n">
        <v>236.2</v>
      </c>
      <c r="K467" s="22" t="n">
        <v>100</v>
      </c>
      <c r="L467" s="9" t="s">
        <v>21</v>
      </c>
      <c r="M467" s="9" t="n">
        <v>3.7</v>
      </c>
      <c r="N467" s="9" t="n">
        <v>30.3</v>
      </c>
      <c r="O467" s="14" t="s">
        <v>1089</v>
      </c>
      <c r="P467" s="14" t="s">
        <v>990</v>
      </c>
      <c r="Q467" s="14" t="s">
        <v>1001</v>
      </c>
    </row>
    <row r="468" customFormat="false" ht="23.85" hidden="false" customHeight="false" outlineLevel="0" collapsed="false">
      <c r="A468" s="10" t="s">
        <v>1905</v>
      </c>
      <c r="B468" s="15" t="s">
        <v>1906</v>
      </c>
      <c r="C468" s="15" t="s">
        <v>1017</v>
      </c>
      <c r="D468" s="15" t="n">
        <v>2022</v>
      </c>
      <c r="E468" s="15" t="s">
        <v>1067</v>
      </c>
      <c r="F468" s="15" t="s">
        <v>376</v>
      </c>
      <c r="G468" s="15" t="s">
        <v>1150</v>
      </c>
      <c r="H468" s="15" t="s">
        <v>239</v>
      </c>
      <c r="I468" s="15" t="s">
        <v>38</v>
      </c>
      <c r="J468" s="11" t="n">
        <v>21.7</v>
      </c>
      <c r="K468" s="23" t="n">
        <v>23.5</v>
      </c>
      <c r="L468" s="11" t="n">
        <v>71</v>
      </c>
      <c r="M468" s="11" t="s">
        <v>84</v>
      </c>
      <c r="N468" s="11" t="s">
        <v>84</v>
      </c>
      <c r="O468" s="15" t="s">
        <v>148</v>
      </c>
      <c r="P468" s="15" t="s">
        <v>984</v>
      </c>
      <c r="Q468" s="15" t="s">
        <v>991</v>
      </c>
    </row>
    <row r="469" customFormat="false" ht="23.85" hidden="false" customHeight="false" outlineLevel="0" collapsed="false">
      <c r="A469" s="7" t="s">
        <v>1907</v>
      </c>
      <c r="B469" s="14" t="s">
        <v>1908</v>
      </c>
      <c r="C469" s="14" t="s">
        <v>988</v>
      </c>
      <c r="D469" s="14" t="n">
        <v>2023</v>
      </c>
      <c r="E469" s="14" t="s">
        <v>1000</v>
      </c>
      <c r="F469" s="14" t="s">
        <v>378</v>
      </c>
      <c r="G469" s="14" t="s">
        <v>1100</v>
      </c>
      <c r="H469" s="14" t="s">
        <v>272</v>
      </c>
      <c r="I469" s="14" t="s">
        <v>50</v>
      </c>
      <c r="J469" s="9" t="n">
        <v>27.7</v>
      </c>
      <c r="K469" s="22" t="n">
        <v>34</v>
      </c>
      <c r="L469" s="9" t="n">
        <v>54</v>
      </c>
      <c r="M469" s="9" t="s">
        <v>84</v>
      </c>
      <c r="N469" s="9" t="s">
        <v>84</v>
      </c>
      <c r="O469" s="14" t="s">
        <v>1053</v>
      </c>
      <c r="P469" s="14" t="s">
        <v>990</v>
      </c>
      <c r="Q469" s="14" t="s">
        <v>991</v>
      </c>
    </row>
    <row r="470" customFormat="false" ht="23.85" hidden="false" customHeight="false" outlineLevel="0" collapsed="false">
      <c r="A470" s="10" t="s">
        <v>1909</v>
      </c>
      <c r="B470" s="15" t="s">
        <v>1910</v>
      </c>
      <c r="C470" s="15" t="s">
        <v>1037</v>
      </c>
      <c r="D470" s="15" t="n">
        <v>2020</v>
      </c>
      <c r="E470" s="15" t="s">
        <v>1022</v>
      </c>
      <c r="F470" s="15" t="s">
        <v>380</v>
      </c>
      <c r="G470" s="15" t="s">
        <v>1009</v>
      </c>
      <c r="H470" s="15" t="s">
        <v>177</v>
      </c>
      <c r="I470" s="15" t="s">
        <v>44</v>
      </c>
      <c r="J470" s="11" t="n">
        <v>558.1</v>
      </c>
      <c r="K470" s="23" t="n">
        <v>100</v>
      </c>
      <c r="L470" s="11" t="s">
        <v>21</v>
      </c>
      <c r="M470" s="11" t="n">
        <v>8.6</v>
      </c>
      <c r="N470" s="11" t="n">
        <v>43.5</v>
      </c>
      <c r="O470" s="15" t="s">
        <v>1019</v>
      </c>
      <c r="P470" s="15" t="s">
        <v>1014</v>
      </c>
      <c r="Q470" s="15" t="s">
        <v>1006</v>
      </c>
    </row>
    <row r="471" customFormat="false" ht="15" hidden="false" customHeight="false" outlineLevel="0" collapsed="false">
      <c r="A471" s="7" t="s">
        <v>1911</v>
      </c>
      <c r="B471" s="14" t="s">
        <v>1912</v>
      </c>
      <c r="C471" s="14" t="s">
        <v>980</v>
      </c>
      <c r="D471" s="14" t="n">
        <v>2024</v>
      </c>
      <c r="E471" s="14" t="s">
        <v>1025</v>
      </c>
      <c r="F471" s="14" t="s">
        <v>383</v>
      </c>
      <c r="G471" s="14" t="s">
        <v>982</v>
      </c>
      <c r="H471" s="14" t="s">
        <v>81</v>
      </c>
      <c r="I471" s="14" t="s">
        <v>50</v>
      </c>
      <c r="J471" s="9" t="n">
        <v>2128.5</v>
      </c>
      <c r="K471" s="22" t="n">
        <v>100</v>
      </c>
      <c r="L471" s="9" t="s">
        <v>21</v>
      </c>
      <c r="M471" s="9" t="n">
        <v>15.2</v>
      </c>
      <c r="N471" s="9" t="s">
        <v>84</v>
      </c>
      <c r="O471" s="14" t="s">
        <v>996</v>
      </c>
      <c r="P471" s="14" t="s">
        <v>990</v>
      </c>
      <c r="Q471" s="14" t="s">
        <v>1006</v>
      </c>
    </row>
    <row r="472" customFormat="false" ht="15" hidden="false" customHeight="false" outlineLevel="0" collapsed="false">
      <c r="A472" s="10" t="s">
        <v>1913</v>
      </c>
      <c r="B472" s="15" t="s">
        <v>1914</v>
      </c>
      <c r="C472" s="15" t="s">
        <v>980</v>
      </c>
      <c r="D472" s="15" t="n">
        <v>2023</v>
      </c>
      <c r="E472" s="15" t="s">
        <v>116</v>
      </c>
      <c r="F472" s="15" t="s">
        <v>385</v>
      </c>
      <c r="G472" s="15" t="s">
        <v>995</v>
      </c>
      <c r="H472" s="15" t="s">
        <v>96</v>
      </c>
      <c r="I472" s="15" t="s">
        <v>82</v>
      </c>
      <c r="J472" s="11" t="n">
        <v>2242.8</v>
      </c>
      <c r="K472" s="23" t="n">
        <v>100</v>
      </c>
      <c r="L472" s="11" t="s">
        <v>21</v>
      </c>
      <c r="M472" s="11" t="n">
        <v>15.9</v>
      </c>
      <c r="N472" s="11" t="n">
        <v>17.1</v>
      </c>
      <c r="O472" s="15" t="s">
        <v>148</v>
      </c>
      <c r="P472" s="15" t="s">
        <v>990</v>
      </c>
      <c r="Q472" s="15" t="s">
        <v>991</v>
      </c>
    </row>
    <row r="473" customFormat="false" ht="23.85" hidden="false" customHeight="false" outlineLevel="0" collapsed="false">
      <c r="A473" s="7" t="s">
        <v>1915</v>
      </c>
      <c r="B473" s="14" t="s">
        <v>1916</v>
      </c>
      <c r="C473" s="14" t="s">
        <v>1037</v>
      </c>
      <c r="D473" s="14" t="n">
        <v>2024</v>
      </c>
      <c r="E473" s="14" t="s">
        <v>1025</v>
      </c>
      <c r="F473" s="14" t="s">
        <v>387</v>
      </c>
      <c r="G473" s="14" t="s">
        <v>1018</v>
      </c>
      <c r="H473" s="14" t="s">
        <v>272</v>
      </c>
      <c r="I473" s="14" t="s">
        <v>44</v>
      </c>
      <c r="J473" s="9" t="n">
        <v>736</v>
      </c>
      <c r="K473" s="22" t="n">
        <v>100</v>
      </c>
      <c r="L473" s="9" t="s">
        <v>21</v>
      </c>
      <c r="M473" s="9" t="n">
        <v>20.8</v>
      </c>
      <c r="N473" s="9" t="n">
        <v>44.6</v>
      </c>
      <c r="O473" s="14" t="s">
        <v>1053</v>
      </c>
      <c r="P473" s="14" t="s">
        <v>990</v>
      </c>
      <c r="Q473" s="14" t="s">
        <v>1006</v>
      </c>
    </row>
    <row r="474" customFormat="false" ht="23.85" hidden="false" customHeight="false" outlineLevel="0" collapsed="false">
      <c r="A474" s="10" t="s">
        <v>1917</v>
      </c>
      <c r="B474" s="15" t="s">
        <v>1918</v>
      </c>
      <c r="C474" s="15" t="s">
        <v>988</v>
      </c>
      <c r="D474" s="15" t="n">
        <v>2022</v>
      </c>
      <c r="E474" s="15" t="s">
        <v>1000</v>
      </c>
      <c r="F474" s="15" t="s">
        <v>389</v>
      </c>
      <c r="G474" s="15" t="s">
        <v>1026</v>
      </c>
      <c r="H474" s="15" t="s">
        <v>81</v>
      </c>
      <c r="I474" s="15" t="s">
        <v>35</v>
      </c>
      <c r="J474" s="11" t="n">
        <v>76.8</v>
      </c>
      <c r="K474" s="23" t="n">
        <v>27.4</v>
      </c>
      <c r="L474" s="11" t="n">
        <v>203</v>
      </c>
      <c r="M474" s="11" t="n">
        <v>15.5</v>
      </c>
      <c r="N474" s="11" t="s">
        <v>84</v>
      </c>
      <c r="O474" s="15" t="s">
        <v>249</v>
      </c>
      <c r="P474" s="15" t="s">
        <v>984</v>
      </c>
      <c r="Q474" s="15" t="s">
        <v>991</v>
      </c>
    </row>
    <row r="475" customFormat="false" ht="23.85" hidden="false" customHeight="false" outlineLevel="0" collapsed="false">
      <c r="A475" s="7" t="s">
        <v>1919</v>
      </c>
      <c r="B475" s="14" t="s">
        <v>1920</v>
      </c>
      <c r="C475" s="14" t="s">
        <v>1037</v>
      </c>
      <c r="D475" s="14" t="n">
        <v>2023</v>
      </c>
      <c r="E475" s="14" t="s">
        <v>1000</v>
      </c>
      <c r="F475" s="14" t="s">
        <v>175</v>
      </c>
      <c r="G475" s="14" t="s">
        <v>1105</v>
      </c>
      <c r="H475" s="14" t="s">
        <v>81</v>
      </c>
      <c r="I475" s="14" t="s">
        <v>35</v>
      </c>
      <c r="J475" s="9" t="n">
        <v>57.3</v>
      </c>
      <c r="K475" s="22" t="n">
        <v>59.9</v>
      </c>
      <c r="L475" s="9" t="n">
        <v>38</v>
      </c>
      <c r="M475" s="9" t="n">
        <v>23.3</v>
      </c>
      <c r="N475" s="9" t="s">
        <v>84</v>
      </c>
      <c r="O475" s="14" t="s">
        <v>1019</v>
      </c>
      <c r="P475" s="14" t="s">
        <v>990</v>
      </c>
      <c r="Q475" s="14" t="s">
        <v>1034</v>
      </c>
    </row>
    <row r="476" customFormat="false" ht="15" hidden="false" customHeight="false" outlineLevel="0" collapsed="false">
      <c r="A476" s="10" t="s">
        <v>1921</v>
      </c>
      <c r="B476" s="15" t="s">
        <v>1922</v>
      </c>
      <c r="C476" s="15" t="s">
        <v>988</v>
      </c>
      <c r="D476" s="15" t="n">
        <v>2021</v>
      </c>
      <c r="E476" s="15" t="s">
        <v>994</v>
      </c>
      <c r="F476" s="15" t="s">
        <v>185</v>
      </c>
      <c r="G476" s="15" t="s">
        <v>1064</v>
      </c>
      <c r="H476" s="15" t="s">
        <v>239</v>
      </c>
      <c r="I476" s="15" t="s">
        <v>50</v>
      </c>
      <c r="J476" s="11" t="n">
        <v>40.4</v>
      </c>
      <c r="K476" s="23" t="n">
        <v>15.9</v>
      </c>
      <c r="L476" s="11" t="n">
        <v>214</v>
      </c>
      <c r="M476" s="11" t="s">
        <v>84</v>
      </c>
      <c r="N476" s="11" t="s">
        <v>84</v>
      </c>
      <c r="O476" s="15" t="s">
        <v>996</v>
      </c>
      <c r="P476" s="15" t="s">
        <v>984</v>
      </c>
      <c r="Q476" s="15" t="s">
        <v>985</v>
      </c>
    </row>
    <row r="477" customFormat="false" ht="15" hidden="false" customHeight="false" outlineLevel="0" collapsed="false">
      <c r="A477" s="7" t="s">
        <v>1923</v>
      </c>
      <c r="B477" s="14" t="s">
        <v>1113</v>
      </c>
      <c r="C477" s="14" t="s">
        <v>1037</v>
      </c>
      <c r="D477" s="14" t="n">
        <v>2023</v>
      </c>
      <c r="E477" s="14" t="s">
        <v>994</v>
      </c>
      <c r="F477" s="14" t="s">
        <v>192</v>
      </c>
      <c r="G477" s="14" t="s">
        <v>1044</v>
      </c>
      <c r="H477" s="14" t="s">
        <v>239</v>
      </c>
      <c r="I477" s="14" t="s">
        <v>82</v>
      </c>
      <c r="J477" s="9" t="n">
        <v>65.8</v>
      </c>
      <c r="K477" s="22" t="n">
        <v>32.4</v>
      </c>
      <c r="L477" s="9" t="n">
        <v>137</v>
      </c>
      <c r="M477" s="9" t="n">
        <v>23.2</v>
      </c>
      <c r="N477" s="9" t="s">
        <v>84</v>
      </c>
      <c r="O477" s="14" t="s">
        <v>148</v>
      </c>
      <c r="P477" s="14" t="s">
        <v>984</v>
      </c>
      <c r="Q477" s="14" t="s">
        <v>1006</v>
      </c>
    </row>
    <row r="478" customFormat="false" ht="23.85" hidden="false" customHeight="false" outlineLevel="0" collapsed="false">
      <c r="A478" s="10" t="s">
        <v>1924</v>
      </c>
      <c r="B478" s="15" t="s">
        <v>1925</v>
      </c>
      <c r="C478" s="15" t="s">
        <v>1017</v>
      </c>
      <c r="D478" s="15" t="n">
        <v>2024</v>
      </c>
      <c r="E478" s="15" t="s">
        <v>1067</v>
      </c>
      <c r="F478" s="15" t="s">
        <v>197</v>
      </c>
      <c r="G478" s="15" t="s">
        <v>1018</v>
      </c>
      <c r="H478" s="15" t="s">
        <v>272</v>
      </c>
      <c r="I478" s="15" t="s">
        <v>38</v>
      </c>
      <c r="J478" s="11" t="n">
        <v>23.7</v>
      </c>
      <c r="K478" s="23" t="n">
        <v>77.8</v>
      </c>
      <c r="L478" s="11" t="n">
        <v>7</v>
      </c>
      <c r="M478" s="11" t="s">
        <v>84</v>
      </c>
      <c r="N478" s="11" t="s">
        <v>84</v>
      </c>
      <c r="O478" s="15" t="s">
        <v>1010</v>
      </c>
      <c r="P478" s="15" t="s">
        <v>990</v>
      </c>
      <c r="Q478" s="15" t="s">
        <v>1045</v>
      </c>
    </row>
    <row r="479" customFormat="false" ht="15" hidden="false" customHeight="false" outlineLevel="0" collapsed="false">
      <c r="A479" s="7" t="s">
        <v>1926</v>
      </c>
      <c r="B479" s="14" t="s">
        <v>1927</v>
      </c>
      <c r="C479" s="14" t="s">
        <v>980</v>
      </c>
      <c r="D479" s="14" t="n">
        <v>2022</v>
      </c>
      <c r="E479" s="14" t="s">
        <v>994</v>
      </c>
      <c r="F479" s="14" t="s">
        <v>205</v>
      </c>
      <c r="G479" s="14" t="s">
        <v>1009</v>
      </c>
      <c r="H479" s="14" t="s">
        <v>177</v>
      </c>
      <c r="I479" s="14" t="s">
        <v>50</v>
      </c>
      <c r="J479" s="9" t="n">
        <v>22.8</v>
      </c>
      <c r="K479" s="22" t="n">
        <v>40.2</v>
      </c>
      <c r="L479" s="9" t="n">
        <v>34</v>
      </c>
      <c r="M479" s="9" t="s">
        <v>84</v>
      </c>
      <c r="N479" s="9" t="s">
        <v>84</v>
      </c>
      <c r="O479" s="14" t="s">
        <v>996</v>
      </c>
      <c r="P479" s="14" t="s">
        <v>990</v>
      </c>
      <c r="Q479" s="14" t="s">
        <v>1001</v>
      </c>
    </row>
    <row r="480" customFormat="false" ht="23.85" hidden="false" customHeight="false" outlineLevel="0" collapsed="false">
      <c r="A480" s="10" t="s">
        <v>1928</v>
      </c>
      <c r="B480" s="15" t="s">
        <v>1929</v>
      </c>
      <c r="C480" s="15" t="s">
        <v>980</v>
      </c>
      <c r="D480" s="15" t="n">
        <v>2024</v>
      </c>
      <c r="E480" s="15" t="s">
        <v>1067</v>
      </c>
      <c r="F480" s="15" t="s">
        <v>210</v>
      </c>
      <c r="G480" s="15" t="s">
        <v>1150</v>
      </c>
      <c r="H480" s="15" t="s">
        <v>177</v>
      </c>
      <c r="I480" s="15" t="s">
        <v>82</v>
      </c>
      <c r="J480" s="11" t="n">
        <v>3.7</v>
      </c>
      <c r="K480" s="23" t="n">
        <v>6.2</v>
      </c>
      <c r="L480" s="11" t="n">
        <v>56</v>
      </c>
      <c r="M480" s="11" t="s">
        <v>84</v>
      </c>
      <c r="N480" s="11" t="s">
        <v>84</v>
      </c>
      <c r="O480" s="15" t="s">
        <v>1089</v>
      </c>
      <c r="P480" s="15" t="s">
        <v>990</v>
      </c>
      <c r="Q480" s="15" t="s">
        <v>997</v>
      </c>
    </row>
    <row r="481" customFormat="false" ht="23.85" hidden="false" customHeight="false" outlineLevel="0" collapsed="false">
      <c r="A481" s="7" t="s">
        <v>1930</v>
      </c>
      <c r="B481" s="14" t="s">
        <v>1931</v>
      </c>
      <c r="C481" s="14" t="s">
        <v>988</v>
      </c>
      <c r="D481" s="14" t="n">
        <v>2021</v>
      </c>
      <c r="E481" s="14" t="s">
        <v>1025</v>
      </c>
      <c r="F481" s="14" t="s">
        <v>216</v>
      </c>
      <c r="G481" s="14" t="s">
        <v>1004</v>
      </c>
      <c r="H481" s="14" t="s">
        <v>96</v>
      </c>
      <c r="I481" s="14" t="s">
        <v>47</v>
      </c>
      <c r="J481" s="9" t="n">
        <v>1861.6</v>
      </c>
      <c r="K481" s="22" t="n">
        <v>100</v>
      </c>
      <c r="L481" s="9" t="s">
        <v>21</v>
      </c>
      <c r="M481" s="9" t="n">
        <v>23.3</v>
      </c>
      <c r="N481" s="9" t="n">
        <v>37.5</v>
      </c>
      <c r="O481" s="14" t="s">
        <v>996</v>
      </c>
      <c r="P481" s="14" t="s">
        <v>990</v>
      </c>
      <c r="Q481" s="14" t="s">
        <v>1045</v>
      </c>
    </row>
    <row r="482" customFormat="false" ht="23.85" hidden="false" customHeight="false" outlineLevel="0" collapsed="false">
      <c r="A482" s="10" t="s">
        <v>1932</v>
      </c>
      <c r="B482" s="15" t="s">
        <v>1629</v>
      </c>
      <c r="C482" s="15" t="s">
        <v>988</v>
      </c>
      <c r="D482" s="15" t="n">
        <v>2024</v>
      </c>
      <c r="E482" s="15" t="s">
        <v>1022</v>
      </c>
      <c r="F482" s="15" t="s">
        <v>221</v>
      </c>
      <c r="G482" s="15" t="s">
        <v>1150</v>
      </c>
      <c r="H482" s="15" t="s">
        <v>239</v>
      </c>
      <c r="I482" s="15" t="s">
        <v>44</v>
      </c>
      <c r="J482" s="11" t="n">
        <v>1164.9</v>
      </c>
      <c r="K482" s="23" t="n">
        <v>100</v>
      </c>
      <c r="L482" s="11" t="s">
        <v>21</v>
      </c>
      <c r="M482" s="11" t="n">
        <v>19</v>
      </c>
      <c r="N482" s="11" t="n">
        <v>25.4</v>
      </c>
      <c r="O482" s="15" t="s">
        <v>1041</v>
      </c>
      <c r="P482" s="15" t="s">
        <v>990</v>
      </c>
      <c r="Q482" s="15" t="s">
        <v>991</v>
      </c>
    </row>
    <row r="483" customFormat="false" ht="23.85" hidden="false" customHeight="false" outlineLevel="0" collapsed="false">
      <c r="A483" s="7" t="s">
        <v>1933</v>
      </c>
      <c r="B483" s="14" t="s">
        <v>1934</v>
      </c>
      <c r="C483" s="14" t="s">
        <v>1037</v>
      </c>
      <c r="D483" s="14" t="n">
        <v>2022</v>
      </c>
      <c r="E483" s="14" t="s">
        <v>1022</v>
      </c>
      <c r="F483" s="14" t="s">
        <v>226</v>
      </c>
      <c r="G483" s="14" t="s">
        <v>995</v>
      </c>
      <c r="H483" s="14" t="s">
        <v>96</v>
      </c>
      <c r="I483" s="14" t="s">
        <v>82</v>
      </c>
      <c r="J483" s="9" t="n">
        <v>1443.8</v>
      </c>
      <c r="K483" s="22" t="n">
        <v>100</v>
      </c>
      <c r="L483" s="9" t="s">
        <v>21</v>
      </c>
      <c r="M483" s="9" t="n">
        <v>24.9</v>
      </c>
      <c r="N483" s="9" t="n">
        <v>28</v>
      </c>
      <c r="O483" s="14" t="s">
        <v>1019</v>
      </c>
      <c r="P483" s="14" t="s">
        <v>990</v>
      </c>
      <c r="Q483" s="14" t="s">
        <v>985</v>
      </c>
    </row>
    <row r="484" customFormat="false" ht="23.85" hidden="false" customHeight="false" outlineLevel="0" collapsed="false">
      <c r="A484" s="10" t="s">
        <v>1935</v>
      </c>
      <c r="B484" s="15" t="s">
        <v>1936</v>
      </c>
      <c r="C484" s="15" t="s">
        <v>988</v>
      </c>
      <c r="D484" s="15" t="n">
        <v>2023</v>
      </c>
      <c r="E484" s="15" t="s">
        <v>994</v>
      </c>
      <c r="F484" s="15" t="s">
        <v>231</v>
      </c>
      <c r="G484" s="15" t="s">
        <v>1080</v>
      </c>
      <c r="H484" s="15" t="s">
        <v>96</v>
      </c>
      <c r="I484" s="15" t="s">
        <v>35</v>
      </c>
      <c r="J484" s="11" t="n">
        <v>11.6</v>
      </c>
      <c r="K484" s="23" t="n">
        <v>61.5</v>
      </c>
      <c r="L484" s="11" t="n">
        <v>7</v>
      </c>
      <c r="M484" s="11" t="s">
        <v>84</v>
      </c>
      <c r="N484" s="11" t="s">
        <v>84</v>
      </c>
      <c r="O484" s="15" t="s">
        <v>1013</v>
      </c>
      <c r="P484" s="15" t="s">
        <v>990</v>
      </c>
      <c r="Q484" s="15" t="s">
        <v>997</v>
      </c>
    </row>
    <row r="485" customFormat="false" ht="23.85" hidden="false" customHeight="false" outlineLevel="0" collapsed="false">
      <c r="A485" s="7" t="s">
        <v>1937</v>
      </c>
      <c r="B485" s="14" t="s">
        <v>1938</v>
      </c>
      <c r="C485" s="14" t="s">
        <v>980</v>
      </c>
      <c r="D485" s="14" t="n">
        <v>2024</v>
      </c>
      <c r="E485" s="14" t="s">
        <v>125</v>
      </c>
      <c r="F485" s="14" t="s">
        <v>237</v>
      </c>
      <c r="G485" s="14" t="s">
        <v>1150</v>
      </c>
      <c r="H485" s="14" t="s">
        <v>96</v>
      </c>
      <c r="I485" s="14" t="s">
        <v>82</v>
      </c>
      <c r="J485" s="9" t="n">
        <v>63.7</v>
      </c>
      <c r="K485" s="22" t="n">
        <v>100</v>
      </c>
      <c r="L485" s="9" t="s">
        <v>21</v>
      </c>
      <c r="M485" s="9" t="n">
        <v>22.2</v>
      </c>
      <c r="N485" s="9" t="s">
        <v>84</v>
      </c>
      <c r="O485" s="14" t="s">
        <v>983</v>
      </c>
      <c r="P485" s="14" t="s">
        <v>1014</v>
      </c>
      <c r="Q485" s="14" t="s">
        <v>985</v>
      </c>
    </row>
    <row r="486" customFormat="false" ht="15" hidden="false" customHeight="false" outlineLevel="0" collapsed="false">
      <c r="A486" s="10" t="s">
        <v>1939</v>
      </c>
      <c r="B486" s="15" t="s">
        <v>1940</v>
      </c>
      <c r="C486" s="15" t="s">
        <v>980</v>
      </c>
      <c r="D486" s="15" t="n">
        <v>2020</v>
      </c>
      <c r="E486" s="15" t="s">
        <v>1025</v>
      </c>
      <c r="F486" s="15" t="s">
        <v>241</v>
      </c>
      <c r="G486" s="15" t="s">
        <v>1052</v>
      </c>
      <c r="H486" s="15" t="s">
        <v>272</v>
      </c>
      <c r="I486" s="15" t="s">
        <v>50</v>
      </c>
      <c r="J486" s="11" t="n">
        <v>2916</v>
      </c>
      <c r="K486" s="23" t="n">
        <v>100</v>
      </c>
      <c r="L486" s="11" t="s">
        <v>21</v>
      </c>
      <c r="M486" s="11" t="n">
        <v>5.6</v>
      </c>
      <c r="N486" s="11" t="n">
        <v>21.6</v>
      </c>
      <c r="O486" s="15" t="s">
        <v>1013</v>
      </c>
      <c r="P486" s="15" t="s">
        <v>990</v>
      </c>
      <c r="Q486" s="15" t="s">
        <v>1045</v>
      </c>
    </row>
    <row r="487" customFormat="false" ht="15" hidden="false" customHeight="false" outlineLevel="0" collapsed="false">
      <c r="A487" s="7" t="s">
        <v>1941</v>
      </c>
      <c r="B487" s="14" t="s">
        <v>1942</v>
      </c>
      <c r="C487" s="14" t="s">
        <v>988</v>
      </c>
      <c r="D487" s="14" t="n">
        <v>2022</v>
      </c>
      <c r="E487" s="14" t="s">
        <v>1022</v>
      </c>
      <c r="F487" s="14" t="s">
        <v>244</v>
      </c>
      <c r="G487" s="14" t="s">
        <v>1080</v>
      </c>
      <c r="H487" s="14" t="s">
        <v>199</v>
      </c>
      <c r="I487" s="14" t="s">
        <v>82</v>
      </c>
      <c r="J487" s="9" t="n">
        <v>1676.7</v>
      </c>
      <c r="K487" s="22" t="n">
        <v>100</v>
      </c>
      <c r="L487" s="9" t="s">
        <v>21</v>
      </c>
      <c r="M487" s="9" t="n">
        <v>9.2</v>
      </c>
      <c r="N487" s="9" t="n">
        <v>31.5</v>
      </c>
      <c r="O487" s="14" t="s">
        <v>1013</v>
      </c>
      <c r="P487" s="14" t="s">
        <v>990</v>
      </c>
      <c r="Q487" s="14" t="s">
        <v>1006</v>
      </c>
    </row>
    <row r="488" customFormat="false" ht="15" hidden="false" customHeight="false" outlineLevel="0" collapsed="false">
      <c r="A488" s="10" t="s">
        <v>1943</v>
      </c>
      <c r="B488" s="15" t="s">
        <v>1527</v>
      </c>
      <c r="C488" s="15" t="s">
        <v>1037</v>
      </c>
      <c r="D488" s="15" t="n">
        <v>2023</v>
      </c>
      <c r="E488" s="15" t="s">
        <v>1075</v>
      </c>
      <c r="F488" s="15" t="s">
        <v>251</v>
      </c>
      <c r="G488" s="15" t="s">
        <v>1026</v>
      </c>
      <c r="H488" s="15" t="s">
        <v>239</v>
      </c>
      <c r="I488" s="15" t="s">
        <v>82</v>
      </c>
      <c r="J488" s="11" t="n">
        <v>2</v>
      </c>
      <c r="K488" s="23" t="n">
        <v>100</v>
      </c>
      <c r="L488" s="11" t="s">
        <v>21</v>
      </c>
      <c r="M488" s="11" t="s">
        <v>84</v>
      </c>
      <c r="N488" s="11" t="s">
        <v>84</v>
      </c>
      <c r="O488" s="15" t="s">
        <v>249</v>
      </c>
      <c r="P488" s="15" t="s">
        <v>990</v>
      </c>
      <c r="Q488" s="15" t="s">
        <v>1045</v>
      </c>
    </row>
    <row r="489" customFormat="false" ht="23.85" hidden="false" customHeight="false" outlineLevel="0" collapsed="false">
      <c r="A489" s="7" t="s">
        <v>1944</v>
      </c>
      <c r="B489" s="14" t="s">
        <v>1256</v>
      </c>
      <c r="C489" s="14" t="s">
        <v>1017</v>
      </c>
      <c r="D489" s="14" t="n">
        <v>2023</v>
      </c>
      <c r="E489" s="14" t="s">
        <v>1022</v>
      </c>
      <c r="F489" s="14" t="s">
        <v>255</v>
      </c>
      <c r="G489" s="14" t="s">
        <v>1150</v>
      </c>
      <c r="H489" s="14" t="s">
        <v>81</v>
      </c>
      <c r="I489" s="14" t="s">
        <v>50</v>
      </c>
      <c r="J489" s="9" t="n">
        <v>2145.4</v>
      </c>
      <c r="K489" s="22" t="n">
        <v>100</v>
      </c>
      <c r="L489" s="9" t="s">
        <v>21</v>
      </c>
      <c r="M489" s="9" t="n">
        <v>3.4</v>
      </c>
      <c r="N489" s="9" t="n">
        <v>14.1</v>
      </c>
      <c r="O489" s="14" t="s">
        <v>148</v>
      </c>
      <c r="P489" s="14" t="s">
        <v>990</v>
      </c>
      <c r="Q489" s="14" t="s">
        <v>1045</v>
      </c>
    </row>
    <row r="490" customFormat="false" ht="23.85" hidden="false" customHeight="false" outlineLevel="0" collapsed="false">
      <c r="A490" s="10" t="s">
        <v>1945</v>
      </c>
      <c r="B490" s="15" t="s">
        <v>1676</v>
      </c>
      <c r="C490" s="15" t="s">
        <v>988</v>
      </c>
      <c r="D490" s="15" t="n">
        <v>2025</v>
      </c>
      <c r="E490" s="15" t="s">
        <v>1063</v>
      </c>
      <c r="F490" s="15" t="s">
        <v>260</v>
      </c>
      <c r="G490" s="15" t="s">
        <v>1009</v>
      </c>
      <c r="H490" s="15" t="s">
        <v>96</v>
      </c>
      <c r="I490" s="15" t="s">
        <v>35</v>
      </c>
      <c r="J490" s="11" t="n">
        <v>198.6</v>
      </c>
      <c r="K490" s="23" t="n">
        <v>52.8</v>
      </c>
      <c r="L490" s="11" t="n">
        <v>178</v>
      </c>
      <c r="M490" s="11" t="n">
        <v>23.2</v>
      </c>
      <c r="N490" s="11" t="n">
        <v>41.3</v>
      </c>
      <c r="O490" s="15" t="s">
        <v>983</v>
      </c>
      <c r="P490" s="15" t="s">
        <v>990</v>
      </c>
      <c r="Q490" s="15" t="s">
        <v>991</v>
      </c>
    </row>
    <row r="491" customFormat="false" ht="23.85" hidden="false" customHeight="false" outlineLevel="0" collapsed="false">
      <c r="A491" s="7" t="s">
        <v>1946</v>
      </c>
      <c r="B491" s="14" t="s">
        <v>1947</v>
      </c>
      <c r="C491" s="14" t="s">
        <v>988</v>
      </c>
      <c r="D491" s="14" t="n">
        <v>2024</v>
      </c>
      <c r="E491" s="14" t="s">
        <v>1031</v>
      </c>
      <c r="F491" s="14" t="s">
        <v>265</v>
      </c>
      <c r="G491" s="14" t="s">
        <v>1038</v>
      </c>
      <c r="H491" s="14" t="s">
        <v>96</v>
      </c>
      <c r="I491" s="14" t="s">
        <v>44</v>
      </c>
      <c r="J491" s="9" t="n">
        <v>132</v>
      </c>
      <c r="K491" s="22" t="n">
        <v>17.9</v>
      </c>
      <c r="L491" s="9" t="n">
        <v>605</v>
      </c>
      <c r="M491" s="9" t="n">
        <v>12.2</v>
      </c>
      <c r="N491" s="9" t="n">
        <v>42.8</v>
      </c>
      <c r="O491" s="14" t="s">
        <v>983</v>
      </c>
      <c r="P491" s="14" t="s">
        <v>990</v>
      </c>
      <c r="Q491" s="14" t="s">
        <v>985</v>
      </c>
    </row>
    <row r="492" customFormat="false" ht="23.85" hidden="false" customHeight="false" outlineLevel="0" collapsed="false">
      <c r="A492" s="10" t="s">
        <v>1948</v>
      </c>
      <c r="B492" s="15" t="s">
        <v>1327</v>
      </c>
      <c r="C492" s="15" t="s">
        <v>1017</v>
      </c>
      <c r="D492" s="15" t="n">
        <v>2022</v>
      </c>
      <c r="E492" s="15" t="s">
        <v>1075</v>
      </c>
      <c r="F492" s="15" t="s">
        <v>270</v>
      </c>
      <c r="G492" s="15" t="s">
        <v>1026</v>
      </c>
      <c r="H492" s="15" t="s">
        <v>272</v>
      </c>
      <c r="I492" s="15" t="s">
        <v>35</v>
      </c>
      <c r="J492" s="11" t="n">
        <v>8.5</v>
      </c>
      <c r="K492" s="23" t="n">
        <v>100</v>
      </c>
      <c r="L492" s="11" t="s">
        <v>21</v>
      </c>
      <c r="M492" s="11" t="s">
        <v>84</v>
      </c>
      <c r="N492" s="11" t="s">
        <v>84</v>
      </c>
      <c r="O492" s="15" t="s">
        <v>148</v>
      </c>
      <c r="P492" s="15" t="s">
        <v>990</v>
      </c>
      <c r="Q492" s="15" t="s">
        <v>1001</v>
      </c>
    </row>
    <row r="493" customFormat="false" ht="23.85" hidden="false" customHeight="false" outlineLevel="0" collapsed="false">
      <c r="A493" s="7" t="s">
        <v>1949</v>
      </c>
      <c r="B493" s="14" t="s">
        <v>1950</v>
      </c>
      <c r="C493" s="14" t="s">
        <v>1017</v>
      </c>
      <c r="D493" s="14" t="n">
        <v>2021</v>
      </c>
      <c r="E493" s="14" t="s">
        <v>1000</v>
      </c>
      <c r="F493" s="14" t="s">
        <v>274</v>
      </c>
      <c r="G493" s="14" t="s">
        <v>1100</v>
      </c>
      <c r="H493" s="14" t="s">
        <v>96</v>
      </c>
      <c r="I493" s="14" t="s">
        <v>44</v>
      </c>
      <c r="J493" s="9" t="n">
        <v>19.6</v>
      </c>
      <c r="K493" s="22" t="n">
        <v>17.9</v>
      </c>
      <c r="L493" s="9" t="n">
        <v>90</v>
      </c>
      <c r="M493" s="9" t="s">
        <v>84</v>
      </c>
      <c r="N493" s="9" t="s">
        <v>84</v>
      </c>
      <c r="O493" s="14" t="s">
        <v>983</v>
      </c>
      <c r="P493" s="14" t="s">
        <v>990</v>
      </c>
      <c r="Q493" s="14" t="s">
        <v>991</v>
      </c>
    </row>
    <row r="494" customFormat="false" ht="23.85" hidden="false" customHeight="false" outlineLevel="0" collapsed="false">
      <c r="A494" s="10" t="s">
        <v>1951</v>
      </c>
      <c r="B494" s="15" t="s">
        <v>1952</v>
      </c>
      <c r="C494" s="15" t="s">
        <v>1017</v>
      </c>
      <c r="D494" s="15" t="n">
        <v>2022</v>
      </c>
      <c r="E494" s="15" t="s">
        <v>1031</v>
      </c>
      <c r="F494" s="15" t="s">
        <v>279</v>
      </c>
      <c r="G494" s="15" t="s">
        <v>1044</v>
      </c>
      <c r="H494" s="15" t="s">
        <v>272</v>
      </c>
      <c r="I494" s="15" t="s">
        <v>38</v>
      </c>
      <c r="J494" s="11" t="n">
        <v>2605.5</v>
      </c>
      <c r="K494" s="23" t="n">
        <v>59.5</v>
      </c>
      <c r="L494" s="11" t="n">
        <v>1773</v>
      </c>
      <c r="M494" s="11" t="n">
        <v>9.9</v>
      </c>
      <c r="N494" s="11" t="n">
        <v>35.1</v>
      </c>
      <c r="O494" s="15" t="s">
        <v>1041</v>
      </c>
      <c r="P494" s="15" t="s">
        <v>1014</v>
      </c>
      <c r="Q494" s="15" t="s">
        <v>991</v>
      </c>
    </row>
    <row r="495" customFormat="false" ht="23.85" hidden="false" customHeight="false" outlineLevel="0" collapsed="false">
      <c r="A495" s="7" t="s">
        <v>1953</v>
      </c>
      <c r="B495" s="14" t="s">
        <v>1954</v>
      </c>
      <c r="C495" s="14" t="s">
        <v>988</v>
      </c>
      <c r="D495" s="14" t="n">
        <v>2023</v>
      </c>
      <c r="E495" s="14" t="s">
        <v>1063</v>
      </c>
      <c r="F495" s="14" t="s">
        <v>283</v>
      </c>
      <c r="G495" s="14" t="s">
        <v>995</v>
      </c>
      <c r="H495" s="14" t="s">
        <v>272</v>
      </c>
      <c r="I495" s="14" t="s">
        <v>47</v>
      </c>
      <c r="J495" s="9" t="n">
        <v>110.3</v>
      </c>
      <c r="K495" s="22" t="n">
        <v>16</v>
      </c>
      <c r="L495" s="9" t="n">
        <v>579</v>
      </c>
      <c r="M495" s="9" t="n">
        <v>21.4</v>
      </c>
      <c r="N495" s="9" t="s">
        <v>84</v>
      </c>
      <c r="O495" s="14" t="s">
        <v>1013</v>
      </c>
      <c r="P495" s="14" t="s">
        <v>990</v>
      </c>
      <c r="Q495" s="14" t="s">
        <v>1006</v>
      </c>
    </row>
    <row r="496" customFormat="false" ht="23.85" hidden="false" customHeight="false" outlineLevel="0" collapsed="false">
      <c r="A496" s="10" t="s">
        <v>1955</v>
      </c>
      <c r="B496" s="15" t="s">
        <v>1347</v>
      </c>
      <c r="C496" s="15" t="s">
        <v>1017</v>
      </c>
      <c r="D496" s="15" t="n">
        <v>2024</v>
      </c>
      <c r="E496" s="15" t="s">
        <v>981</v>
      </c>
      <c r="F496" s="15" t="s">
        <v>286</v>
      </c>
      <c r="G496" s="15" t="s">
        <v>1018</v>
      </c>
      <c r="H496" s="15" t="s">
        <v>272</v>
      </c>
      <c r="I496" s="15" t="s">
        <v>47</v>
      </c>
      <c r="J496" s="11" t="n">
        <v>29.6</v>
      </c>
      <c r="K496" s="23" t="n">
        <v>100</v>
      </c>
      <c r="L496" s="11" t="s">
        <v>21</v>
      </c>
      <c r="M496" s="11" t="s">
        <v>84</v>
      </c>
      <c r="N496" s="11" t="s">
        <v>84</v>
      </c>
      <c r="O496" s="15" t="s">
        <v>1005</v>
      </c>
      <c r="P496" s="15" t="s">
        <v>990</v>
      </c>
      <c r="Q496" s="15" t="s">
        <v>997</v>
      </c>
    </row>
    <row r="497" customFormat="false" ht="23.85" hidden="false" customHeight="false" outlineLevel="0" collapsed="false">
      <c r="A497" s="7" t="s">
        <v>1956</v>
      </c>
      <c r="B497" s="14" t="s">
        <v>1957</v>
      </c>
      <c r="C497" s="14" t="s">
        <v>1037</v>
      </c>
      <c r="D497" s="14" t="n">
        <v>2021</v>
      </c>
      <c r="E497" s="14" t="s">
        <v>981</v>
      </c>
      <c r="F497" s="14" t="s">
        <v>291</v>
      </c>
      <c r="G497" s="14" t="s">
        <v>1044</v>
      </c>
      <c r="H497" s="14" t="s">
        <v>177</v>
      </c>
      <c r="I497" s="14" t="s">
        <v>38</v>
      </c>
      <c r="J497" s="9" t="n">
        <v>30.5</v>
      </c>
      <c r="K497" s="22" t="n">
        <v>100</v>
      </c>
      <c r="L497" s="9" t="s">
        <v>21</v>
      </c>
      <c r="M497" s="9" t="s">
        <v>84</v>
      </c>
      <c r="N497" s="9" t="s">
        <v>84</v>
      </c>
      <c r="O497" s="14" t="s">
        <v>1005</v>
      </c>
      <c r="P497" s="14" t="s">
        <v>1014</v>
      </c>
      <c r="Q497" s="14" t="s">
        <v>1034</v>
      </c>
    </row>
    <row r="498" customFormat="false" ht="23.85" hidden="false" customHeight="false" outlineLevel="0" collapsed="false">
      <c r="A498" s="10" t="s">
        <v>1958</v>
      </c>
      <c r="B498" s="15" t="s">
        <v>1959</v>
      </c>
      <c r="C498" s="15" t="s">
        <v>980</v>
      </c>
      <c r="D498" s="15" t="n">
        <v>2022</v>
      </c>
      <c r="E498" s="15" t="s">
        <v>1067</v>
      </c>
      <c r="F498" s="15" t="s">
        <v>293</v>
      </c>
      <c r="G498" s="15" t="s">
        <v>1009</v>
      </c>
      <c r="H498" s="15" t="s">
        <v>177</v>
      </c>
      <c r="I498" s="15" t="s">
        <v>47</v>
      </c>
      <c r="J498" s="11" t="n">
        <v>18.1</v>
      </c>
      <c r="K498" s="23" t="n">
        <v>25.8</v>
      </c>
      <c r="L498" s="11" t="n">
        <v>52</v>
      </c>
      <c r="M498" s="11" t="s">
        <v>84</v>
      </c>
      <c r="N498" s="11" t="s">
        <v>84</v>
      </c>
      <c r="O498" s="15" t="s">
        <v>1049</v>
      </c>
      <c r="P498" s="15" t="s">
        <v>990</v>
      </c>
      <c r="Q498" s="15" t="s">
        <v>991</v>
      </c>
    </row>
    <row r="499" customFormat="false" ht="23.85" hidden="false" customHeight="false" outlineLevel="0" collapsed="false">
      <c r="A499" s="7" t="s">
        <v>1960</v>
      </c>
      <c r="B499" s="14" t="s">
        <v>1541</v>
      </c>
      <c r="C499" s="14" t="s">
        <v>988</v>
      </c>
      <c r="D499" s="14" t="n">
        <v>2022</v>
      </c>
      <c r="E499" s="14" t="s">
        <v>1000</v>
      </c>
      <c r="F499" s="14" t="s">
        <v>296</v>
      </c>
      <c r="G499" s="14" t="s">
        <v>1009</v>
      </c>
      <c r="H499" s="14" t="s">
        <v>272</v>
      </c>
      <c r="I499" s="14" t="s">
        <v>35</v>
      </c>
      <c r="J499" s="9" t="n">
        <v>65.7</v>
      </c>
      <c r="K499" s="22" t="n">
        <v>10</v>
      </c>
      <c r="L499" s="9" t="n">
        <v>591</v>
      </c>
      <c r="M499" s="9" t="n">
        <v>21</v>
      </c>
      <c r="N499" s="9" t="s">
        <v>84</v>
      </c>
      <c r="O499" s="14" t="s">
        <v>1005</v>
      </c>
      <c r="P499" s="14" t="s">
        <v>990</v>
      </c>
      <c r="Q499" s="14" t="s">
        <v>1001</v>
      </c>
    </row>
    <row r="500" customFormat="false" ht="23.85" hidden="false" customHeight="false" outlineLevel="0" collapsed="false">
      <c r="A500" s="10" t="s">
        <v>1961</v>
      </c>
      <c r="B500" s="15" t="s">
        <v>1962</v>
      </c>
      <c r="C500" s="15" t="s">
        <v>980</v>
      </c>
      <c r="D500" s="15" t="n">
        <v>2023</v>
      </c>
      <c r="E500" s="15" t="s">
        <v>116</v>
      </c>
      <c r="F500" s="15" t="s">
        <v>298</v>
      </c>
      <c r="G500" s="15" t="s">
        <v>982</v>
      </c>
      <c r="H500" s="15" t="s">
        <v>177</v>
      </c>
      <c r="I500" s="15" t="s">
        <v>35</v>
      </c>
      <c r="J500" s="11" t="n">
        <v>3700.1</v>
      </c>
      <c r="K500" s="23" t="n">
        <v>100</v>
      </c>
      <c r="L500" s="11" t="s">
        <v>21</v>
      </c>
      <c r="M500" s="11" t="n">
        <v>3.2</v>
      </c>
      <c r="N500" s="11" t="s">
        <v>84</v>
      </c>
      <c r="O500" s="15" t="s">
        <v>1019</v>
      </c>
      <c r="P500" s="15" t="s">
        <v>990</v>
      </c>
      <c r="Q500" s="15" t="s">
        <v>997</v>
      </c>
    </row>
    <row r="501" customFormat="false" ht="23.85" hidden="false" customHeight="false" outlineLevel="0" collapsed="false">
      <c r="A501" s="7" t="s">
        <v>1963</v>
      </c>
      <c r="B501" s="14" t="s">
        <v>1964</v>
      </c>
      <c r="C501" s="14" t="s">
        <v>1017</v>
      </c>
      <c r="D501" s="14" t="n">
        <v>2024</v>
      </c>
      <c r="E501" s="14" t="s">
        <v>994</v>
      </c>
      <c r="F501" s="14" t="s">
        <v>300</v>
      </c>
      <c r="G501" s="14" t="s">
        <v>1150</v>
      </c>
      <c r="H501" s="14" t="s">
        <v>96</v>
      </c>
      <c r="I501" s="14" t="s">
        <v>50</v>
      </c>
      <c r="J501" s="9" t="n">
        <v>30.6</v>
      </c>
      <c r="K501" s="22" t="n">
        <v>94.5</v>
      </c>
      <c r="L501" s="9" t="n">
        <v>2</v>
      </c>
      <c r="M501" s="9" t="s">
        <v>84</v>
      </c>
      <c r="N501" s="9" t="s">
        <v>84</v>
      </c>
      <c r="O501" s="14" t="s">
        <v>1053</v>
      </c>
      <c r="P501" s="14" t="s">
        <v>990</v>
      </c>
      <c r="Q501" s="14" t="s">
        <v>1006</v>
      </c>
    </row>
    <row r="502" customFormat="false" ht="15" hidden="false" customHeight="false" outlineLevel="0" collapsed="false">
      <c r="A502" s="10" t="s">
        <v>1965</v>
      </c>
      <c r="B502" s="15" t="s">
        <v>1966</v>
      </c>
      <c r="C502" s="15" t="s">
        <v>1037</v>
      </c>
      <c r="D502" s="15" t="n">
        <v>2023</v>
      </c>
      <c r="E502" s="15" t="s">
        <v>134</v>
      </c>
      <c r="F502" s="15" t="s">
        <v>305</v>
      </c>
      <c r="G502" s="15" t="s">
        <v>1064</v>
      </c>
      <c r="H502" s="15" t="s">
        <v>96</v>
      </c>
      <c r="I502" s="15" t="s">
        <v>50</v>
      </c>
      <c r="J502" s="11" t="n">
        <v>361.7</v>
      </c>
      <c r="K502" s="23" t="n">
        <v>92.4</v>
      </c>
      <c r="L502" s="11" t="n">
        <v>30</v>
      </c>
      <c r="M502" s="11" t="n">
        <v>8.9</v>
      </c>
      <c r="N502" s="11" t="n">
        <v>34.5</v>
      </c>
      <c r="O502" s="15" t="s">
        <v>1013</v>
      </c>
      <c r="P502" s="15" t="s">
        <v>990</v>
      </c>
      <c r="Q502" s="15" t="s">
        <v>1001</v>
      </c>
    </row>
    <row r="503" customFormat="false" ht="15" hidden="false" customHeight="false" outlineLevel="0" collapsed="false">
      <c r="A503" s="7" t="s">
        <v>1967</v>
      </c>
      <c r="B503" s="14" t="s">
        <v>1968</v>
      </c>
      <c r="C503" s="14" t="s">
        <v>988</v>
      </c>
      <c r="D503" s="14" t="n">
        <v>2025</v>
      </c>
      <c r="E503" s="14" t="s">
        <v>1063</v>
      </c>
      <c r="F503" s="14" t="s">
        <v>309</v>
      </c>
      <c r="G503" s="14" t="s">
        <v>1105</v>
      </c>
      <c r="H503" s="14" t="s">
        <v>177</v>
      </c>
      <c r="I503" s="14" t="s">
        <v>50</v>
      </c>
      <c r="J503" s="9" t="n">
        <v>84.3</v>
      </c>
      <c r="K503" s="22" t="n">
        <v>37</v>
      </c>
      <c r="L503" s="9" t="n">
        <v>144</v>
      </c>
      <c r="M503" s="9" t="n">
        <v>22</v>
      </c>
      <c r="N503" s="9" t="s">
        <v>84</v>
      </c>
      <c r="O503" s="14" t="s">
        <v>249</v>
      </c>
      <c r="P503" s="14" t="s">
        <v>984</v>
      </c>
      <c r="Q503" s="14" t="s">
        <v>991</v>
      </c>
    </row>
    <row r="504" customFormat="false" ht="23.85" hidden="false" customHeight="false" outlineLevel="0" collapsed="false">
      <c r="A504" s="10" t="s">
        <v>1969</v>
      </c>
      <c r="B504" s="15" t="s">
        <v>1970</v>
      </c>
      <c r="C504" s="15" t="s">
        <v>980</v>
      </c>
      <c r="D504" s="15" t="n">
        <v>2022</v>
      </c>
      <c r="E504" s="15" t="s">
        <v>1031</v>
      </c>
      <c r="F504" s="15" t="s">
        <v>312</v>
      </c>
      <c r="G504" s="15" t="s">
        <v>1080</v>
      </c>
      <c r="H504" s="15" t="s">
        <v>199</v>
      </c>
      <c r="I504" s="15" t="s">
        <v>47</v>
      </c>
      <c r="J504" s="11" t="n">
        <v>5.9</v>
      </c>
      <c r="K504" s="23" t="n">
        <v>23.2</v>
      </c>
      <c r="L504" s="11" t="n">
        <v>20</v>
      </c>
      <c r="M504" s="11" t="s">
        <v>84</v>
      </c>
      <c r="N504" s="11" t="s">
        <v>84</v>
      </c>
      <c r="O504" s="15" t="s">
        <v>1049</v>
      </c>
      <c r="P504" s="15" t="s">
        <v>990</v>
      </c>
      <c r="Q504" s="15" t="s">
        <v>1045</v>
      </c>
    </row>
    <row r="505" customFormat="false" ht="15" hidden="false" customHeight="false" outlineLevel="0" collapsed="false">
      <c r="A505" s="7" t="s">
        <v>1971</v>
      </c>
      <c r="B505" s="14" t="s">
        <v>1587</v>
      </c>
      <c r="C505" s="14" t="s">
        <v>980</v>
      </c>
      <c r="D505" s="14" t="n">
        <v>2024</v>
      </c>
      <c r="E505" s="14" t="s">
        <v>1000</v>
      </c>
      <c r="F505" s="14" t="s">
        <v>316</v>
      </c>
      <c r="G505" s="14" t="s">
        <v>995</v>
      </c>
      <c r="H505" s="14" t="s">
        <v>81</v>
      </c>
      <c r="I505" s="14" t="s">
        <v>82</v>
      </c>
      <c r="J505" s="9" t="n">
        <v>1107.1</v>
      </c>
      <c r="K505" s="22" t="n">
        <v>9.6</v>
      </c>
      <c r="L505" s="9" t="n">
        <v>10425</v>
      </c>
      <c r="M505" s="9" t="n">
        <v>24.6</v>
      </c>
      <c r="N505" s="9" t="s">
        <v>84</v>
      </c>
      <c r="O505" s="14" t="s">
        <v>1041</v>
      </c>
      <c r="P505" s="14" t="s">
        <v>984</v>
      </c>
      <c r="Q505" s="14" t="s">
        <v>1034</v>
      </c>
    </row>
    <row r="506" customFormat="false" ht="23.85" hidden="false" customHeight="false" outlineLevel="0" collapsed="false">
      <c r="A506" s="10" t="s">
        <v>1972</v>
      </c>
      <c r="B506" s="15" t="s">
        <v>1973</v>
      </c>
      <c r="C506" s="15" t="s">
        <v>1017</v>
      </c>
      <c r="D506" s="15" t="n">
        <v>2021</v>
      </c>
      <c r="E506" s="15" t="s">
        <v>134</v>
      </c>
      <c r="F506" s="15" t="s">
        <v>319</v>
      </c>
      <c r="G506" s="15" t="s">
        <v>995</v>
      </c>
      <c r="H506" s="15" t="s">
        <v>96</v>
      </c>
      <c r="I506" s="15" t="s">
        <v>38</v>
      </c>
      <c r="J506" s="11" t="n">
        <v>26.6</v>
      </c>
      <c r="K506" s="23" t="n">
        <v>33.5</v>
      </c>
      <c r="L506" s="11" t="n">
        <v>53</v>
      </c>
      <c r="M506" s="11" t="s">
        <v>84</v>
      </c>
      <c r="N506" s="11" t="s">
        <v>84</v>
      </c>
      <c r="O506" s="15" t="s">
        <v>249</v>
      </c>
      <c r="P506" s="15" t="s">
        <v>990</v>
      </c>
      <c r="Q506" s="15" t="s">
        <v>991</v>
      </c>
    </row>
    <row r="507" customFormat="false" ht="23.85" hidden="false" customHeight="false" outlineLevel="0" collapsed="false">
      <c r="A507" s="7" t="s">
        <v>1974</v>
      </c>
      <c r="B507" s="14" t="s">
        <v>1975</v>
      </c>
      <c r="C507" s="14" t="s">
        <v>988</v>
      </c>
      <c r="D507" s="14" t="n">
        <v>2023</v>
      </c>
      <c r="E507" s="14" t="s">
        <v>134</v>
      </c>
      <c r="F507" s="14" t="s">
        <v>321</v>
      </c>
      <c r="G507" s="14" t="s">
        <v>1038</v>
      </c>
      <c r="H507" s="14" t="s">
        <v>199</v>
      </c>
      <c r="I507" s="14" t="s">
        <v>35</v>
      </c>
      <c r="J507" s="9" t="n">
        <v>157.8</v>
      </c>
      <c r="K507" s="22" t="n">
        <v>40.5</v>
      </c>
      <c r="L507" s="9" t="n">
        <v>232</v>
      </c>
      <c r="M507" s="9" t="n">
        <v>15.5</v>
      </c>
      <c r="N507" s="9" t="s">
        <v>84</v>
      </c>
      <c r="O507" s="14" t="s">
        <v>1019</v>
      </c>
      <c r="P507" s="14" t="s">
        <v>990</v>
      </c>
      <c r="Q507" s="14" t="s">
        <v>1001</v>
      </c>
    </row>
    <row r="508" customFormat="false" ht="23.85" hidden="false" customHeight="false" outlineLevel="0" collapsed="false">
      <c r="A508" s="10" t="s">
        <v>1976</v>
      </c>
      <c r="B508" s="15" t="s">
        <v>1977</v>
      </c>
      <c r="C508" s="15" t="s">
        <v>1017</v>
      </c>
      <c r="D508" s="15" t="n">
        <v>2025</v>
      </c>
      <c r="E508" s="15" t="s">
        <v>116</v>
      </c>
      <c r="F508" s="15" t="s">
        <v>323</v>
      </c>
      <c r="G508" s="15" t="s">
        <v>1150</v>
      </c>
      <c r="H508" s="15" t="s">
        <v>272</v>
      </c>
      <c r="I508" s="15" t="s">
        <v>44</v>
      </c>
      <c r="J508" s="11" t="n">
        <v>4562.4</v>
      </c>
      <c r="K508" s="23" t="n">
        <v>100</v>
      </c>
      <c r="L508" s="11" t="s">
        <v>21</v>
      </c>
      <c r="M508" s="11" t="n">
        <v>15</v>
      </c>
      <c r="N508" s="11" t="s">
        <v>84</v>
      </c>
      <c r="O508" s="15" t="s">
        <v>1056</v>
      </c>
      <c r="P508" s="15" t="s">
        <v>990</v>
      </c>
      <c r="Q508" s="15" t="s">
        <v>1034</v>
      </c>
    </row>
    <row r="509" customFormat="false" ht="23.85" hidden="false" customHeight="false" outlineLevel="0" collapsed="false">
      <c r="A509" s="7" t="s">
        <v>1978</v>
      </c>
      <c r="B509" s="14" t="s">
        <v>1060</v>
      </c>
      <c r="C509" s="14" t="s">
        <v>988</v>
      </c>
      <c r="D509" s="14" t="n">
        <v>2024</v>
      </c>
      <c r="E509" s="14" t="s">
        <v>1031</v>
      </c>
      <c r="F509" s="14" t="s">
        <v>326</v>
      </c>
      <c r="G509" s="14" t="s">
        <v>989</v>
      </c>
      <c r="H509" s="14" t="s">
        <v>177</v>
      </c>
      <c r="I509" s="14" t="s">
        <v>47</v>
      </c>
      <c r="J509" s="9" t="n">
        <v>108.4</v>
      </c>
      <c r="K509" s="22" t="n">
        <v>89.5</v>
      </c>
      <c r="L509" s="9" t="n">
        <v>13</v>
      </c>
      <c r="M509" s="9" t="n">
        <v>7.8</v>
      </c>
      <c r="N509" s="9" t="s">
        <v>84</v>
      </c>
      <c r="O509" s="14" t="s">
        <v>1053</v>
      </c>
      <c r="P509" s="14" t="s">
        <v>990</v>
      </c>
      <c r="Q509" s="14" t="s">
        <v>985</v>
      </c>
    </row>
    <row r="510" customFormat="false" ht="23.85" hidden="false" customHeight="false" outlineLevel="0" collapsed="false">
      <c r="A510" s="10" t="s">
        <v>1979</v>
      </c>
      <c r="B510" s="15" t="s">
        <v>1980</v>
      </c>
      <c r="C510" s="15" t="s">
        <v>1017</v>
      </c>
      <c r="D510" s="15" t="n">
        <v>2022</v>
      </c>
      <c r="E510" s="15" t="s">
        <v>1025</v>
      </c>
      <c r="F510" s="15" t="s">
        <v>329</v>
      </c>
      <c r="G510" s="15" t="s">
        <v>1038</v>
      </c>
      <c r="H510" s="15" t="s">
        <v>96</v>
      </c>
      <c r="I510" s="15" t="s">
        <v>35</v>
      </c>
      <c r="J510" s="11" t="n">
        <v>513.7</v>
      </c>
      <c r="K510" s="23" t="n">
        <v>100</v>
      </c>
      <c r="L510" s="11" t="s">
        <v>21</v>
      </c>
      <c r="M510" s="11" t="n">
        <v>10.2</v>
      </c>
      <c r="N510" s="11" t="s">
        <v>84</v>
      </c>
      <c r="O510" s="15" t="s">
        <v>1056</v>
      </c>
      <c r="P510" s="15" t="s">
        <v>990</v>
      </c>
      <c r="Q510" s="15" t="s">
        <v>1001</v>
      </c>
    </row>
    <row r="511" customFormat="false" ht="23.85" hidden="false" customHeight="false" outlineLevel="0" collapsed="false">
      <c r="A511" s="7" t="s">
        <v>1981</v>
      </c>
      <c r="B511" s="14" t="s">
        <v>1982</v>
      </c>
      <c r="C511" s="14" t="s">
        <v>988</v>
      </c>
      <c r="D511" s="14" t="n">
        <v>2022</v>
      </c>
      <c r="E511" s="14" t="s">
        <v>1031</v>
      </c>
      <c r="F511" s="14" t="s">
        <v>331</v>
      </c>
      <c r="G511" s="14" t="s">
        <v>1100</v>
      </c>
      <c r="H511" s="14" t="s">
        <v>272</v>
      </c>
      <c r="I511" s="14" t="s">
        <v>38</v>
      </c>
      <c r="J511" s="9" t="n">
        <v>3.9</v>
      </c>
      <c r="K511" s="22" t="n">
        <v>22.5</v>
      </c>
      <c r="L511" s="9" t="n">
        <v>13</v>
      </c>
      <c r="M511" s="9" t="s">
        <v>84</v>
      </c>
      <c r="N511" s="9" t="s">
        <v>84</v>
      </c>
      <c r="O511" s="14" t="s">
        <v>249</v>
      </c>
      <c r="P511" s="14" t="s">
        <v>1014</v>
      </c>
      <c r="Q511" s="14" t="s">
        <v>997</v>
      </c>
    </row>
    <row r="512" customFormat="false" ht="23.85" hidden="false" customHeight="false" outlineLevel="0" collapsed="false">
      <c r="A512" s="10" t="s">
        <v>1983</v>
      </c>
      <c r="B512" s="15" t="s">
        <v>1984</v>
      </c>
      <c r="C512" s="15" t="s">
        <v>988</v>
      </c>
      <c r="D512" s="15" t="n">
        <v>2024</v>
      </c>
      <c r="E512" s="15" t="s">
        <v>134</v>
      </c>
      <c r="F512" s="15" t="s">
        <v>333</v>
      </c>
      <c r="G512" s="15" t="s">
        <v>1064</v>
      </c>
      <c r="H512" s="15" t="s">
        <v>272</v>
      </c>
      <c r="I512" s="15" t="s">
        <v>47</v>
      </c>
      <c r="J512" s="11" t="n">
        <v>25.9</v>
      </c>
      <c r="K512" s="23" t="n">
        <v>38.8</v>
      </c>
      <c r="L512" s="11" t="n">
        <v>41</v>
      </c>
      <c r="M512" s="11" t="s">
        <v>84</v>
      </c>
      <c r="N512" s="11" t="s">
        <v>84</v>
      </c>
      <c r="O512" s="15" t="s">
        <v>1049</v>
      </c>
      <c r="P512" s="15" t="s">
        <v>990</v>
      </c>
      <c r="Q512" s="15" t="s">
        <v>991</v>
      </c>
    </row>
    <row r="513" customFormat="false" ht="15" hidden="false" customHeight="false" outlineLevel="0" collapsed="false">
      <c r="A513" s="7" t="s">
        <v>1985</v>
      </c>
      <c r="B513" s="14" t="s">
        <v>1327</v>
      </c>
      <c r="C513" s="14" t="s">
        <v>1017</v>
      </c>
      <c r="D513" s="14" t="n">
        <v>2022</v>
      </c>
      <c r="E513" s="14" t="s">
        <v>994</v>
      </c>
      <c r="F513" s="14" t="s">
        <v>335</v>
      </c>
      <c r="G513" s="14" t="s">
        <v>982</v>
      </c>
      <c r="H513" s="14" t="s">
        <v>199</v>
      </c>
      <c r="I513" s="14" t="s">
        <v>82</v>
      </c>
      <c r="J513" s="9" t="n">
        <v>65.6</v>
      </c>
      <c r="K513" s="22" t="n">
        <v>63.5</v>
      </c>
      <c r="L513" s="9" t="n">
        <v>38</v>
      </c>
      <c r="M513" s="9" t="n">
        <v>3.1</v>
      </c>
      <c r="N513" s="9" t="s">
        <v>84</v>
      </c>
      <c r="O513" s="14" t="s">
        <v>1041</v>
      </c>
      <c r="P513" s="14" t="s">
        <v>1014</v>
      </c>
      <c r="Q513" s="14" t="s">
        <v>991</v>
      </c>
    </row>
    <row r="514" customFormat="false" ht="23.85" hidden="false" customHeight="false" outlineLevel="0" collapsed="false">
      <c r="A514" s="10" t="s">
        <v>1986</v>
      </c>
      <c r="B514" s="15" t="s">
        <v>1987</v>
      </c>
      <c r="C514" s="15" t="s">
        <v>1037</v>
      </c>
      <c r="D514" s="15" t="n">
        <v>2024</v>
      </c>
      <c r="E514" s="15" t="s">
        <v>1075</v>
      </c>
      <c r="F514" s="15" t="s">
        <v>337</v>
      </c>
      <c r="G514" s="15" t="s">
        <v>1100</v>
      </c>
      <c r="H514" s="15" t="s">
        <v>81</v>
      </c>
      <c r="I514" s="15" t="s">
        <v>38</v>
      </c>
      <c r="J514" s="11" t="n">
        <v>111</v>
      </c>
      <c r="K514" s="23" t="n">
        <v>100</v>
      </c>
      <c r="L514" s="11" t="s">
        <v>21</v>
      </c>
      <c r="M514" s="11" t="n">
        <v>12.3</v>
      </c>
      <c r="N514" s="11" t="s">
        <v>84</v>
      </c>
      <c r="O514" s="15" t="s">
        <v>1005</v>
      </c>
      <c r="P514" s="15" t="s">
        <v>984</v>
      </c>
      <c r="Q514" s="15" t="s">
        <v>985</v>
      </c>
    </row>
    <row r="515" customFormat="false" ht="23.85" hidden="false" customHeight="false" outlineLevel="0" collapsed="false">
      <c r="A515" s="7" t="s">
        <v>1988</v>
      </c>
      <c r="B515" s="14" t="s">
        <v>1989</v>
      </c>
      <c r="C515" s="14" t="s">
        <v>1017</v>
      </c>
      <c r="D515" s="14" t="n">
        <v>2024</v>
      </c>
      <c r="E515" s="14" t="s">
        <v>1025</v>
      </c>
      <c r="F515" s="14" t="s">
        <v>340</v>
      </c>
      <c r="G515" s="14" t="s">
        <v>995</v>
      </c>
      <c r="H515" s="14" t="s">
        <v>81</v>
      </c>
      <c r="I515" s="14" t="s">
        <v>35</v>
      </c>
      <c r="J515" s="9" t="n">
        <v>279.3</v>
      </c>
      <c r="K515" s="22" t="n">
        <v>100</v>
      </c>
      <c r="L515" s="9" t="s">
        <v>21</v>
      </c>
      <c r="M515" s="9" t="n">
        <v>13.2</v>
      </c>
      <c r="N515" s="9" t="n">
        <v>12.8</v>
      </c>
      <c r="O515" s="14" t="s">
        <v>1056</v>
      </c>
      <c r="P515" s="14" t="s">
        <v>990</v>
      </c>
      <c r="Q515" s="14" t="s">
        <v>1034</v>
      </c>
    </row>
    <row r="516" customFormat="false" ht="23.85" hidden="false" customHeight="false" outlineLevel="0" collapsed="false">
      <c r="A516" s="10" t="s">
        <v>1990</v>
      </c>
      <c r="B516" s="15" t="s">
        <v>1947</v>
      </c>
      <c r="C516" s="15" t="s">
        <v>988</v>
      </c>
      <c r="D516" s="15" t="n">
        <v>2024</v>
      </c>
      <c r="E516" s="15" t="s">
        <v>1022</v>
      </c>
      <c r="F516" s="15" t="s">
        <v>342</v>
      </c>
      <c r="G516" s="15" t="s">
        <v>1072</v>
      </c>
      <c r="H516" s="15" t="s">
        <v>96</v>
      </c>
      <c r="I516" s="15" t="s">
        <v>47</v>
      </c>
      <c r="J516" s="11" t="n">
        <v>1958.8</v>
      </c>
      <c r="K516" s="23" t="n">
        <v>100</v>
      </c>
      <c r="L516" s="11" t="s">
        <v>21</v>
      </c>
      <c r="M516" s="11" t="n">
        <v>16.4</v>
      </c>
      <c r="N516" s="11" t="n">
        <v>14.2</v>
      </c>
      <c r="O516" s="15" t="s">
        <v>996</v>
      </c>
      <c r="P516" s="15" t="s">
        <v>990</v>
      </c>
      <c r="Q516" s="15" t="s">
        <v>997</v>
      </c>
    </row>
    <row r="517" customFormat="false" ht="23.85" hidden="false" customHeight="false" outlineLevel="0" collapsed="false">
      <c r="A517" s="7" t="s">
        <v>1991</v>
      </c>
      <c r="B517" s="14" t="s">
        <v>1893</v>
      </c>
      <c r="C517" s="14" t="s">
        <v>980</v>
      </c>
      <c r="D517" s="14" t="n">
        <v>2020</v>
      </c>
      <c r="E517" s="14" t="s">
        <v>116</v>
      </c>
      <c r="F517" s="14" t="s">
        <v>345</v>
      </c>
      <c r="G517" s="14" t="s">
        <v>1032</v>
      </c>
      <c r="H517" s="14" t="s">
        <v>272</v>
      </c>
      <c r="I517" s="14" t="s">
        <v>44</v>
      </c>
      <c r="J517" s="9" t="n">
        <v>1795.1</v>
      </c>
      <c r="K517" s="22" t="n">
        <v>100</v>
      </c>
      <c r="L517" s="9" t="s">
        <v>21</v>
      </c>
      <c r="M517" s="9" t="n">
        <v>15.1</v>
      </c>
      <c r="N517" s="9" t="n">
        <v>41.1</v>
      </c>
      <c r="O517" s="14" t="s">
        <v>1053</v>
      </c>
      <c r="P517" s="14" t="s">
        <v>990</v>
      </c>
      <c r="Q517" s="14" t="s">
        <v>1006</v>
      </c>
    </row>
    <row r="518" customFormat="false" ht="23.85" hidden="false" customHeight="false" outlineLevel="0" collapsed="false">
      <c r="A518" s="10" t="s">
        <v>1992</v>
      </c>
      <c r="B518" s="15" t="s">
        <v>1372</v>
      </c>
      <c r="C518" s="15" t="s">
        <v>1017</v>
      </c>
      <c r="D518" s="15" t="n">
        <v>2024</v>
      </c>
      <c r="E518" s="15" t="s">
        <v>1022</v>
      </c>
      <c r="F518" s="15" t="s">
        <v>347</v>
      </c>
      <c r="G518" s="15" t="s">
        <v>1048</v>
      </c>
      <c r="H518" s="15" t="s">
        <v>96</v>
      </c>
      <c r="I518" s="15" t="s">
        <v>47</v>
      </c>
      <c r="J518" s="11" t="n">
        <v>747.2</v>
      </c>
      <c r="K518" s="23" t="n">
        <v>100</v>
      </c>
      <c r="L518" s="11" t="s">
        <v>21</v>
      </c>
      <c r="M518" s="11" t="n">
        <v>14.8</v>
      </c>
      <c r="N518" s="11" t="n">
        <v>31.9</v>
      </c>
      <c r="O518" s="15" t="s">
        <v>1005</v>
      </c>
      <c r="P518" s="15" t="s">
        <v>1014</v>
      </c>
      <c r="Q518" s="15" t="s">
        <v>1006</v>
      </c>
    </row>
    <row r="519" customFormat="false" ht="23.85" hidden="false" customHeight="false" outlineLevel="0" collapsed="false">
      <c r="A519" s="7" t="s">
        <v>1993</v>
      </c>
      <c r="B519" s="14" t="s">
        <v>1994</v>
      </c>
      <c r="C519" s="14" t="s">
        <v>1037</v>
      </c>
      <c r="D519" s="14" t="n">
        <v>2023</v>
      </c>
      <c r="E519" s="14" t="s">
        <v>1022</v>
      </c>
      <c r="F519" s="14" t="s">
        <v>350</v>
      </c>
      <c r="G519" s="14" t="s">
        <v>1004</v>
      </c>
      <c r="H519" s="14" t="s">
        <v>81</v>
      </c>
      <c r="I519" s="14" t="s">
        <v>35</v>
      </c>
      <c r="J519" s="9" t="n">
        <v>333.1</v>
      </c>
      <c r="K519" s="22" t="n">
        <v>100</v>
      </c>
      <c r="L519" s="9" t="s">
        <v>21</v>
      </c>
      <c r="M519" s="9" t="n">
        <v>14.3</v>
      </c>
      <c r="N519" s="9" t="s">
        <v>84</v>
      </c>
      <c r="O519" s="14" t="s">
        <v>1019</v>
      </c>
      <c r="P519" s="14" t="s">
        <v>990</v>
      </c>
      <c r="Q519" s="14" t="s">
        <v>991</v>
      </c>
    </row>
    <row r="520" customFormat="false" ht="23.85" hidden="false" customHeight="false" outlineLevel="0" collapsed="false">
      <c r="A520" s="10" t="s">
        <v>1995</v>
      </c>
      <c r="B520" s="15" t="s">
        <v>1660</v>
      </c>
      <c r="C520" s="15" t="s">
        <v>980</v>
      </c>
      <c r="D520" s="15" t="n">
        <v>2021</v>
      </c>
      <c r="E520" s="15" t="s">
        <v>125</v>
      </c>
      <c r="F520" s="15" t="s">
        <v>353</v>
      </c>
      <c r="G520" s="15" t="s">
        <v>1052</v>
      </c>
      <c r="H520" s="15" t="s">
        <v>199</v>
      </c>
      <c r="I520" s="15" t="s">
        <v>82</v>
      </c>
      <c r="J520" s="11" t="n">
        <v>323.2</v>
      </c>
      <c r="K520" s="23" t="n">
        <v>100</v>
      </c>
      <c r="L520" s="11" t="s">
        <v>21</v>
      </c>
      <c r="M520" s="11" t="n">
        <v>23.3</v>
      </c>
      <c r="N520" s="11" t="n">
        <v>36.7</v>
      </c>
      <c r="O520" s="15" t="s">
        <v>996</v>
      </c>
      <c r="P520" s="15" t="s">
        <v>1014</v>
      </c>
      <c r="Q520" s="15" t="s">
        <v>997</v>
      </c>
    </row>
    <row r="521" customFormat="false" ht="23.85" hidden="false" customHeight="false" outlineLevel="0" collapsed="false">
      <c r="A521" s="7" t="s">
        <v>1996</v>
      </c>
      <c r="B521" s="14" t="s">
        <v>1997</v>
      </c>
      <c r="C521" s="14" t="s">
        <v>1017</v>
      </c>
      <c r="D521" s="14" t="n">
        <v>2021</v>
      </c>
      <c r="E521" s="14" t="s">
        <v>981</v>
      </c>
      <c r="F521" s="14" t="s">
        <v>356</v>
      </c>
      <c r="G521" s="14" t="s">
        <v>1048</v>
      </c>
      <c r="H521" s="14" t="s">
        <v>96</v>
      </c>
      <c r="I521" s="14" t="s">
        <v>82</v>
      </c>
      <c r="J521" s="9" t="n">
        <v>81.3</v>
      </c>
      <c r="K521" s="22" t="n">
        <v>100</v>
      </c>
      <c r="L521" s="9" t="s">
        <v>21</v>
      </c>
      <c r="M521" s="9" t="n">
        <v>3.8</v>
      </c>
      <c r="N521" s="9" t="s">
        <v>84</v>
      </c>
      <c r="O521" s="14" t="s">
        <v>1053</v>
      </c>
      <c r="P521" s="14" t="s">
        <v>984</v>
      </c>
      <c r="Q521" s="14" t="s">
        <v>1006</v>
      </c>
    </row>
    <row r="522" customFormat="false" ht="23.85" hidden="false" customHeight="false" outlineLevel="0" collapsed="false">
      <c r="A522" s="10" t="s">
        <v>1998</v>
      </c>
      <c r="B522" s="15" t="s">
        <v>1999</v>
      </c>
      <c r="C522" s="15" t="s">
        <v>988</v>
      </c>
      <c r="D522" s="15" t="n">
        <v>2021</v>
      </c>
      <c r="E522" s="15" t="s">
        <v>1025</v>
      </c>
      <c r="F522" s="15" t="s">
        <v>359</v>
      </c>
      <c r="G522" s="15" t="s">
        <v>1048</v>
      </c>
      <c r="H522" s="15" t="s">
        <v>96</v>
      </c>
      <c r="I522" s="15" t="s">
        <v>38</v>
      </c>
      <c r="J522" s="11" t="n">
        <v>425.2</v>
      </c>
      <c r="K522" s="23" t="n">
        <v>100</v>
      </c>
      <c r="L522" s="11" t="s">
        <v>21</v>
      </c>
      <c r="M522" s="11" t="n">
        <v>22.3</v>
      </c>
      <c r="N522" s="11" t="s">
        <v>84</v>
      </c>
      <c r="O522" s="15" t="s">
        <v>1049</v>
      </c>
      <c r="P522" s="15" t="s">
        <v>990</v>
      </c>
      <c r="Q522" s="15" t="s">
        <v>1001</v>
      </c>
    </row>
    <row r="523" customFormat="false" ht="23.85" hidden="false" customHeight="false" outlineLevel="0" collapsed="false">
      <c r="A523" s="7" t="s">
        <v>2000</v>
      </c>
      <c r="B523" s="14" t="s">
        <v>2001</v>
      </c>
      <c r="C523" s="14" t="s">
        <v>1017</v>
      </c>
      <c r="D523" s="14" t="n">
        <v>2022</v>
      </c>
      <c r="E523" s="14" t="s">
        <v>116</v>
      </c>
      <c r="F523" s="14" t="s">
        <v>361</v>
      </c>
      <c r="G523" s="14" t="s">
        <v>1128</v>
      </c>
      <c r="H523" s="14" t="s">
        <v>199</v>
      </c>
      <c r="I523" s="14" t="s">
        <v>44</v>
      </c>
      <c r="J523" s="9" t="n">
        <v>4159.4</v>
      </c>
      <c r="K523" s="22" t="n">
        <v>100</v>
      </c>
      <c r="L523" s="9" t="s">
        <v>21</v>
      </c>
      <c r="M523" s="9" t="n">
        <v>10.6</v>
      </c>
      <c r="N523" s="9" t="n">
        <v>19.6</v>
      </c>
      <c r="O523" s="14" t="s">
        <v>148</v>
      </c>
      <c r="P523" s="14" t="s">
        <v>990</v>
      </c>
      <c r="Q523" s="14" t="s">
        <v>991</v>
      </c>
    </row>
    <row r="524" customFormat="false" ht="15" hidden="false" customHeight="false" outlineLevel="0" collapsed="false">
      <c r="A524" s="10" t="s">
        <v>2002</v>
      </c>
      <c r="B524" s="15" t="s">
        <v>2003</v>
      </c>
      <c r="C524" s="15" t="s">
        <v>988</v>
      </c>
      <c r="D524" s="15" t="n">
        <v>2021</v>
      </c>
      <c r="E524" s="15" t="s">
        <v>994</v>
      </c>
      <c r="F524" s="15" t="s">
        <v>364</v>
      </c>
      <c r="G524" s="15" t="s">
        <v>1052</v>
      </c>
      <c r="H524" s="15" t="s">
        <v>199</v>
      </c>
      <c r="I524" s="15" t="s">
        <v>82</v>
      </c>
      <c r="J524" s="11" t="n">
        <v>79.3</v>
      </c>
      <c r="K524" s="23" t="n">
        <v>13.5</v>
      </c>
      <c r="L524" s="11" t="n">
        <v>508</v>
      </c>
      <c r="M524" s="11" t="n">
        <v>18</v>
      </c>
      <c r="N524" s="11" t="s">
        <v>84</v>
      </c>
      <c r="O524" s="15" t="s">
        <v>1005</v>
      </c>
      <c r="P524" s="15" t="s">
        <v>1014</v>
      </c>
      <c r="Q524" s="15" t="s">
        <v>1034</v>
      </c>
    </row>
    <row r="525" customFormat="false" ht="23.85" hidden="false" customHeight="false" outlineLevel="0" collapsed="false">
      <c r="A525" s="7" t="s">
        <v>2004</v>
      </c>
      <c r="B525" s="14" t="s">
        <v>2005</v>
      </c>
      <c r="C525" s="14" t="s">
        <v>988</v>
      </c>
      <c r="D525" s="14" t="n">
        <v>2024</v>
      </c>
      <c r="E525" s="14" t="s">
        <v>1022</v>
      </c>
      <c r="F525" s="14" t="s">
        <v>369</v>
      </c>
      <c r="G525" s="14" t="s">
        <v>1052</v>
      </c>
      <c r="H525" s="14" t="s">
        <v>81</v>
      </c>
      <c r="I525" s="14" t="s">
        <v>35</v>
      </c>
      <c r="J525" s="9" t="n">
        <v>863.9</v>
      </c>
      <c r="K525" s="22" t="n">
        <v>100</v>
      </c>
      <c r="L525" s="9" t="s">
        <v>21</v>
      </c>
      <c r="M525" s="9" t="n">
        <v>16.6</v>
      </c>
      <c r="N525" s="9" t="n">
        <v>17</v>
      </c>
      <c r="O525" s="14" t="s">
        <v>1005</v>
      </c>
      <c r="P525" s="14" t="s">
        <v>990</v>
      </c>
      <c r="Q525" s="14" t="s">
        <v>1034</v>
      </c>
    </row>
    <row r="526" customFormat="false" ht="23.85" hidden="false" customHeight="false" outlineLevel="0" collapsed="false">
      <c r="A526" s="10" t="s">
        <v>2006</v>
      </c>
      <c r="B526" s="15" t="s">
        <v>1355</v>
      </c>
      <c r="C526" s="15" t="s">
        <v>980</v>
      </c>
      <c r="D526" s="15" t="n">
        <v>2023</v>
      </c>
      <c r="E526" s="15" t="s">
        <v>134</v>
      </c>
      <c r="F526" s="15" t="s">
        <v>371</v>
      </c>
      <c r="G526" s="15" t="s">
        <v>1100</v>
      </c>
      <c r="H526" s="15" t="s">
        <v>199</v>
      </c>
      <c r="I526" s="15" t="s">
        <v>38</v>
      </c>
      <c r="J526" s="11" t="n">
        <v>656</v>
      </c>
      <c r="K526" s="23" t="n">
        <v>97.1</v>
      </c>
      <c r="L526" s="11" t="n">
        <v>20</v>
      </c>
      <c r="M526" s="11" t="n">
        <v>11.7</v>
      </c>
      <c r="N526" s="11" t="n">
        <v>40.9</v>
      </c>
      <c r="O526" s="15" t="s">
        <v>1053</v>
      </c>
      <c r="P526" s="15" t="s">
        <v>990</v>
      </c>
      <c r="Q526" s="15" t="s">
        <v>1006</v>
      </c>
    </row>
    <row r="527" customFormat="false" ht="23.85" hidden="false" customHeight="false" outlineLevel="0" collapsed="false">
      <c r="A527" s="7" t="s">
        <v>2007</v>
      </c>
      <c r="B527" s="14" t="s">
        <v>2008</v>
      </c>
      <c r="C527" s="14" t="s">
        <v>1037</v>
      </c>
      <c r="D527" s="14" t="n">
        <v>2021</v>
      </c>
      <c r="E527" s="14" t="s">
        <v>1067</v>
      </c>
      <c r="F527" s="14" t="s">
        <v>374</v>
      </c>
      <c r="G527" s="14" t="s">
        <v>1100</v>
      </c>
      <c r="H527" s="14" t="s">
        <v>199</v>
      </c>
      <c r="I527" s="14" t="s">
        <v>44</v>
      </c>
      <c r="J527" s="9" t="n">
        <v>23.1</v>
      </c>
      <c r="K527" s="22" t="n">
        <v>29.2</v>
      </c>
      <c r="L527" s="9" t="n">
        <v>56</v>
      </c>
      <c r="M527" s="9" t="s">
        <v>84</v>
      </c>
      <c r="N527" s="9" t="s">
        <v>84</v>
      </c>
      <c r="O527" s="14" t="s">
        <v>1005</v>
      </c>
      <c r="P527" s="14" t="s">
        <v>990</v>
      </c>
      <c r="Q527" s="14" t="s">
        <v>997</v>
      </c>
    </row>
    <row r="528" customFormat="false" ht="23.85" hidden="false" customHeight="false" outlineLevel="0" collapsed="false">
      <c r="A528" s="10" t="s">
        <v>2009</v>
      </c>
      <c r="B528" s="15" t="s">
        <v>1761</v>
      </c>
      <c r="C528" s="15" t="s">
        <v>988</v>
      </c>
      <c r="D528" s="15" t="n">
        <v>2022</v>
      </c>
      <c r="E528" s="15" t="s">
        <v>1075</v>
      </c>
      <c r="F528" s="15" t="s">
        <v>376</v>
      </c>
      <c r="G528" s="15" t="s">
        <v>995</v>
      </c>
      <c r="H528" s="15" t="s">
        <v>199</v>
      </c>
      <c r="I528" s="15" t="s">
        <v>38</v>
      </c>
      <c r="J528" s="11" t="n">
        <v>42.1</v>
      </c>
      <c r="K528" s="23" t="n">
        <v>100</v>
      </c>
      <c r="L528" s="11" t="s">
        <v>21</v>
      </c>
      <c r="M528" s="11" t="s">
        <v>84</v>
      </c>
      <c r="N528" s="11" t="s">
        <v>84</v>
      </c>
      <c r="O528" s="15" t="s">
        <v>1056</v>
      </c>
      <c r="P528" s="15" t="s">
        <v>990</v>
      </c>
      <c r="Q528" s="15" t="s">
        <v>1006</v>
      </c>
    </row>
    <row r="529" customFormat="false" ht="15" hidden="false" customHeight="false" outlineLevel="0" collapsed="false">
      <c r="A529" s="7" t="s">
        <v>2010</v>
      </c>
      <c r="B529" s="14" t="s">
        <v>2011</v>
      </c>
      <c r="C529" s="14" t="s">
        <v>1037</v>
      </c>
      <c r="D529" s="14" t="n">
        <v>2024</v>
      </c>
      <c r="E529" s="14" t="s">
        <v>994</v>
      </c>
      <c r="F529" s="14" t="s">
        <v>378</v>
      </c>
      <c r="G529" s="14" t="s">
        <v>1018</v>
      </c>
      <c r="H529" s="14" t="s">
        <v>272</v>
      </c>
      <c r="I529" s="14" t="s">
        <v>82</v>
      </c>
      <c r="J529" s="9" t="n">
        <v>56.6</v>
      </c>
      <c r="K529" s="22" t="n">
        <v>92.4</v>
      </c>
      <c r="L529" s="9" t="n">
        <v>5</v>
      </c>
      <c r="M529" s="9" t="n">
        <v>19.3</v>
      </c>
      <c r="N529" s="9" t="s">
        <v>84</v>
      </c>
      <c r="O529" s="14" t="s">
        <v>1033</v>
      </c>
      <c r="P529" s="14" t="s">
        <v>984</v>
      </c>
      <c r="Q529" s="14" t="s">
        <v>1006</v>
      </c>
    </row>
    <row r="530" customFormat="false" ht="15" hidden="false" customHeight="false" outlineLevel="0" collapsed="false">
      <c r="A530" s="10" t="s">
        <v>2012</v>
      </c>
      <c r="B530" s="15" t="s">
        <v>2013</v>
      </c>
      <c r="C530" s="15" t="s">
        <v>1017</v>
      </c>
      <c r="D530" s="15" t="n">
        <v>2021</v>
      </c>
      <c r="E530" s="15" t="s">
        <v>1025</v>
      </c>
      <c r="F530" s="15" t="s">
        <v>380</v>
      </c>
      <c r="G530" s="15" t="s">
        <v>1044</v>
      </c>
      <c r="H530" s="15" t="s">
        <v>272</v>
      </c>
      <c r="I530" s="15" t="s">
        <v>82</v>
      </c>
      <c r="J530" s="11" t="n">
        <v>2077.4</v>
      </c>
      <c r="K530" s="23" t="n">
        <v>100</v>
      </c>
      <c r="L530" s="11" t="s">
        <v>21</v>
      </c>
      <c r="M530" s="11" t="n">
        <v>5.2</v>
      </c>
      <c r="N530" s="11" t="n">
        <v>25.4</v>
      </c>
      <c r="O530" s="15" t="s">
        <v>1089</v>
      </c>
      <c r="P530" s="15" t="s">
        <v>984</v>
      </c>
      <c r="Q530" s="15" t="s">
        <v>1034</v>
      </c>
    </row>
    <row r="531" customFormat="false" ht="15" hidden="false" customHeight="false" outlineLevel="0" collapsed="false">
      <c r="A531" s="7" t="s">
        <v>2014</v>
      </c>
      <c r="B531" s="14" t="s">
        <v>2015</v>
      </c>
      <c r="C531" s="14" t="s">
        <v>1037</v>
      </c>
      <c r="D531" s="14" t="n">
        <v>2024</v>
      </c>
      <c r="E531" s="14" t="s">
        <v>1000</v>
      </c>
      <c r="F531" s="14" t="s">
        <v>383</v>
      </c>
      <c r="G531" s="14" t="s">
        <v>1128</v>
      </c>
      <c r="H531" s="14" t="s">
        <v>81</v>
      </c>
      <c r="I531" s="14" t="s">
        <v>82</v>
      </c>
      <c r="J531" s="9" t="n">
        <v>140.5</v>
      </c>
      <c r="K531" s="22" t="n">
        <v>89.3</v>
      </c>
      <c r="L531" s="9" t="n">
        <v>17</v>
      </c>
      <c r="M531" s="9" t="n">
        <v>18.8</v>
      </c>
      <c r="N531" s="9" t="n">
        <v>21.3</v>
      </c>
      <c r="O531" s="14" t="s">
        <v>249</v>
      </c>
      <c r="P531" s="14" t="s">
        <v>990</v>
      </c>
      <c r="Q531" s="14" t="s">
        <v>1045</v>
      </c>
    </row>
    <row r="532" customFormat="false" ht="15" hidden="false" customHeight="false" outlineLevel="0" collapsed="false">
      <c r="A532" s="10" t="s">
        <v>2016</v>
      </c>
      <c r="B532" s="15" t="s">
        <v>2017</v>
      </c>
      <c r="C532" s="15" t="s">
        <v>988</v>
      </c>
      <c r="D532" s="15" t="n">
        <v>2023</v>
      </c>
      <c r="E532" s="15" t="s">
        <v>1000</v>
      </c>
      <c r="F532" s="15" t="s">
        <v>385</v>
      </c>
      <c r="G532" s="15" t="s">
        <v>1064</v>
      </c>
      <c r="H532" s="15" t="s">
        <v>177</v>
      </c>
      <c r="I532" s="15" t="s">
        <v>50</v>
      </c>
      <c r="J532" s="11" t="n">
        <v>103</v>
      </c>
      <c r="K532" s="23" t="n">
        <v>72.1</v>
      </c>
      <c r="L532" s="11" t="n">
        <v>40</v>
      </c>
      <c r="M532" s="11" t="n">
        <v>11</v>
      </c>
      <c r="N532" s="11" t="n">
        <v>28.5</v>
      </c>
      <c r="O532" s="15" t="s">
        <v>1033</v>
      </c>
      <c r="P532" s="15" t="s">
        <v>990</v>
      </c>
      <c r="Q532" s="15" t="s">
        <v>985</v>
      </c>
    </row>
    <row r="533" customFormat="false" ht="23.85" hidden="false" customHeight="false" outlineLevel="0" collapsed="false">
      <c r="A533" s="7" t="s">
        <v>2018</v>
      </c>
      <c r="B533" s="14" t="s">
        <v>2019</v>
      </c>
      <c r="C533" s="14" t="s">
        <v>1037</v>
      </c>
      <c r="D533" s="14" t="n">
        <v>2023</v>
      </c>
      <c r="E533" s="14" t="s">
        <v>125</v>
      </c>
      <c r="F533" s="14" t="s">
        <v>387</v>
      </c>
      <c r="G533" s="14" t="s">
        <v>1128</v>
      </c>
      <c r="H533" s="14" t="s">
        <v>199</v>
      </c>
      <c r="I533" s="14" t="s">
        <v>47</v>
      </c>
      <c r="J533" s="9" t="n">
        <v>18.8</v>
      </c>
      <c r="K533" s="22" t="n">
        <v>100</v>
      </c>
      <c r="L533" s="9" t="s">
        <v>21</v>
      </c>
      <c r="M533" s="9" t="s">
        <v>84</v>
      </c>
      <c r="N533" s="9" t="s">
        <v>84</v>
      </c>
      <c r="O533" s="14" t="s">
        <v>1053</v>
      </c>
      <c r="P533" s="14" t="s">
        <v>984</v>
      </c>
      <c r="Q533" s="14" t="s">
        <v>985</v>
      </c>
    </row>
    <row r="534" customFormat="false" ht="23.85" hidden="false" customHeight="false" outlineLevel="0" collapsed="false">
      <c r="A534" s="10" t="s">
        <v>2020</v>
      </c>
      <c r="B534" s="15" t="s">
        <v>2021</v>
      </c>
      <c r="C534" s="15" t="s">
        <v>988</v>
      </c>
      <c r="D534" s="15" t="n">
        <v>2025</v>
      </c>
      <c r="E534" s="15" t="s">
        <v>1000</v>
      </c>
      <c r="F534" s="15" t="s">
        <v>389</v>
      </c>
      <c r="G534" s="15" t="s">
        <v>1009</v>
      </c>
      <c r="H534" s="15" t="s">
        <v>199</v>
      </c>
      <c r="I534" s="15" t="s">
        <v>44</v>
      </c>
      <c r="J534" s="11" t="n">
        <v>34.8</v>
      </c>
      <c r="K534" s="23" t="n">
        <v>99.2</v>
      </c>
      <c r="L534" s="11" t="s">
        <v>21</v>
      </c>
      <c r="M534" s="11" t="s">
        <v>84</v>
      </c>
      <c r="N534" s="11" t="s">
        <v>84</v>
      </c>
      <c r="O534" s="15" t="s">
        <v>1053</v>
      </c>
      <c r="P534" s="15" t="s">
        <v>1014</v>
      </c>
      <c r="Q534" s="15" t="s">
        <v>985</v>
      </c>
    </row>
    <row r="535" customFormat="false" ht="23.85" hidden="false" customHeight="false" outlineLevel="0" collapsed="false">
      <c r="A535" s="7" t="s">
        <v>2022</v>
      </c>
      <c r="B535" s="14" t="s">
        <v>2023</v>
      </c>
      <c r="C535" s="14" t="s">
        <v>1017</v>
      </c>
      <c r="D535" s="14" t="n">
        <v>2023</v>
      </c>
      <c r="E535" s="14" t="s">
        <v>1031</v>
      </c>
      <c r="F535" s="14" t="s">
        <v>175</v>
      </c>
      <c r="G535" s="14" t="s">
        <v>1064</v>
      </c>
      <c r="H535" s="14" t="s">
        <v>239</v>
      </c>
      <c r="I535" s="14" t="s">
        <v>50</v>
      </c>
      <c r="J535" s="9" t="n">
        <v>13.4</v>
      </c>
      <c r="K535" s="22" t="n">
        <v>32.1</v>
      </c>
      <c r="L535" s="9" t="n">
        <v>28</v>
      </c>
      <c r="M535" s="9" t="s">
        <v>84</v>
      </c>
      <c r="N535" s="9" t="s">
        <v>84</v>
      </c>
      <c r="O535" s="14" t="s">
        <v>1019</v>
      </c>
      <c r="P535" s="14" t="s">
        <v>1014</v>
      </c>
      <c r="Q535" s="14" t="s">
        <v>1045</v>
      </c>
    </row>
    <row r="536" customFormat="false" ht="23.85" hidden="false" customHeight="false" outlineLevel="0" collapsed="false">
      <c r="A536" s="10" t="s">
        <v>2024</v>
      </c>
      <c r="B536" s="15" t="s">
        <v>1828</v>
      </c>
      <c r="C536" s="15" t="s">
        <v>988</v>
      </c>
      <c r="D536" s="15" t="n">
        <v>2025</v>
      </c>
      <c r="E536" s="15" t="s">
        <v>134</v>
      </c>
      <c r="F536" s="15" t="s">
        <v>185</v>
      </c>
      <c r="G536" s="15" t="s">
        <v>1038</v>
      </c>
      <c r="H536" s="15" t="s">
        <v>239</v>
      </c>
      <c r="I536" s="15" t="s">
        <v>44</v>
      </c>
      <c r="J536" s="11" t="n">
        <v>10.8</v>
      </c>
      <c r="K536" s="23" t="n">
        <v>18.5</v>
      </c>
      <c r="L536" s="11" t="n">
        <v>48</v>
      </c>
      <c r="M536" s="11" t="s">
        <v>84</v>
      </c>
      <c r="N536" s="11" t="s">
        <v>84</v>
      </c>
      <c r="O536" s="15" t="s">
        <v>1005</v>
      </c>
      <c r="P536" s="15" t="s">
        <v>990</v>
      </c>
      <c r="Q536" s="15" t="s">
        <v>985</v>
      </c>
    </row>
    <row r="537" customFormat="false" ht="23.85" hidden="false" customHeight="false" outlineLevel="0" collapsed="false">
      <c r="A537" s="7" t="s">
        <v>2025</v>
      </c>
      <c r="B537" s="14" t="s">
        <v>2026</v>
      </c>
      <c r="C537" s="14" t="s">
        <v>1017</v>
      </c>
      <c r="D537" s="14" t="n">
        <v>2023</v>
      </c>
      <c r="E537" s="14" t="s">
        <v>1025</v>
      </c>
      <c r="F537" s="14" t="s">
        <v>192</v>
      </c>
      <c r="G537" s="14" t="s">
        <v>1105</v>
      </c>
      <c r="H537" s="14" t="s">
        <v>199</v>
      </c>
      <c r="I537" s="14" t="s">
        <v>35</v>
      </c>
      <c r="J537" s="9" t="n">
        <v>756.8</v>
      </c>
      <c r="K537" s="22" t="n">
        <v>100</v>
      </c>
      <c r="L537" s="9" t="s">
        <v>21</v>
      </c>
      <c r="M537" s="9" t="n">
        <v>20.1</v>
      </c>
      <c r="N537" s="9" t="n">
        <v>15.9</v>
      </c>
      <c r="O537" s="14" t="s">
        <v>1089</v>
      </c>
      <c r="P537" s="14" t="s">
        <v>990</v>
      </c>
      <c r="Q537" s="14" t="s">
        <v>1034</v>
      </c>
    </row>
    <row r="538" customFormat="false" ht="23.85" hidden="false" customHeight="false" outlineLevel="0" collapsed="false">
      <c r="A538" s="10" t="s">
        <v>2027</v>
      </c>
      <c r="B538" s="15" t="s">
        <v>2028</v>
      </c>
      <c r="C538" s="15" t="s">
        <v>988</v>
      </c>
      <c r="D538" s="15" t="n">
        <v>2025</v>
      </c>
      <c r="E538" s="15" t="s">
        <v>1075</v>
      </c>
      <c r="F538" s="15" t="s">
        <v>197</v>
      </c>
      <c r="G538" s="15" t="s">
        <v>1026</v>
      </c>
      <c r="H538" s="15" t="s">
        <v>177</v>
      </c>
      <c r="I538" s="15" t="s">
        <v>82</v>
      </c>
      <c r="J538" s="11" t="n">
        <v>8.9</v>
      </c>
      <c r="K538" s="23" t="n">
        <v>100</v>
      </c>
      <c r="L538" s="11" t="s">
        <v>21</v>
      </c>
      <c r="M538" s="11" t="s">
        <v>84</v>
      </c>
      <c r="N538" s="11" t="s">
        <v>84</v>
      </c>
      <c r="O538" s="15" t="s">
        <v>1033</v>
      </c>
      <c r="P538" s="15" t="s">
        <v>990</v>
      </c>
      <c r="Q538" s="15" t="s">
        <v>997</v>
      </c>
    </row>
    <row r="539" customFormat="false" ht="23.85" hidden="false" customHeight="false" outlineLevel="0" collapsed="false">
      <c r="A539" s="7" t="s">
        <v>2029</v>
      </c>
      <c r="B539" s="14" t="s">
        <v>2030</v>
      </c>
      <c r="C539" s="14" t="s">
        <v>1037</v>
      </c>
      <c r="D539" s="14" t="n">
        <v>2024</v>
      </c>
      <c r="E539" s="14" t="s">
        <v>1000</v>
      </c>
      <c r="F539" s="14" t="s">
        <v>205</v>
      </c>
      <c r="G539" s="14" t="s">
        <v>1026</v>
      </c>
      <c r="H539" s="14" t="s">
        <v>199</v>
      </c>
      <c r="I539" s="14" t="s">
        <v>47</v>
      </c>
      <c r="J539" s="9" t="n">
        <v>134.1</v>
      </c>
      <c r="K539" s="22" t="n">
        <v>14.9</v>
      </c>
      <c r="L539" s="9" t="n">
        <v>766</v>
      </c>
      <c r="M539" s="9" t="n">
        <v>23</v>
      </c>
      <c r="N539" s="9" t="n">
        <v>13</v>
      </c>
      <c r="O539" s="14" t="s">
        <v>1089</v>
      </c>
      <c r="P539" s="14" t="s">
        <v>990</v>
      </c>
      <c r="Q539" s="14" t="s">
        <v>1006</v>
      </c>
    </row>
    <row r="540" customFormat="false" ht="23.85" hidden="false" customHeight="false" outlineLevel="0" collapsed="false">
      <c r="A540" s="10" t="s">
        <v>2031</v>
      </c>
      <c r="B540" s="15" t="s">
        <v>2032</v>
      </c>
      <c r="C540" s="15" t="s">
        <v>1017</v>
      </c>
      <c r="D540" s="15" t="n">
        <v>2021</v>
      </c>
      <c r="E540" s="15" t="s">
        <v>981</v>
      </c>
      <c r="F540" s="15" t="s">
        <v>210</v>
      </c>
      <c r="G540" s="15" t="s">
        <v>1009</v>
      </c>
      <c r="H540" s="15" t="s">
        <v>177</v>
      </c>
      <c r="I540" s="15" t="s">
        <v>38</v>
      </c>
      <c r="J540" s="11" t="n">
        <v>64.5</v>
      </c>
      <c r="K540" s="23" t="n">
        <v>100</v>
      </c>
      <c r="L540" s="11" t="s">
        <v>21</v>
      </c>
      <c r="M540" s="11" t="n">
        <v>23.5</v>
      </c>
      <c r="N540" s="11" t="s">
        <v>84</v>
      </c>
      <c r="O540" s="15" t="s">
        <v>1010</v>
      </c>
      <c r="P540" s="15" t="s">
        <v>990</v>
      </c>
      <c r="Q540" s="15" t="s">
        <v>985</v>
      </c>
    </row>
    <row r="541" customFormat="false" ht="23.85" hidden="false" customHeight="false" outlineLevel="0" collapsed="false">
      <c r="A541" s="7" t="s">
        <v>2033</v>
      </c>
      <c r="B541" s="14" t="s">
        <v>2034</v>
      </c>
      <c r="C541" s="14" t="s">
        <v>988</v>
      </c>
      <c r="D541" s="14" t="n">
        <v>2025</v>
      </c>
      <c r="E541" s="14" t="s">
        <v>116</v>
      </c>
      <c r="F541" s="14" t="s">
        <v>216</v>
      </c>
      <c r="G541" s="14" t="s">
        <v>1004</v>
      </c>
      <c r="H541" s="14" t="s">
        <v>96</v>
      </c>
      <c r="I541" s="14" t="s">
        <v>35</v>
      </c>
      <c r="J541" s="9" t="n">
        <v>2411.1</v>
      </c>
      <c r="K541" s="22" t="n">
        <v>100</v>
      </c>
      <c r="L541" s="9" t="s">
        <v>21</v>
      </c>
      <c r="M541" s="9" t="n">
        <v>8.9</v>
      </c>
      <c r="N541" s="9" t="n">
        <v>41.4</v>
      </c>
      <c r="O541" s="14" t="s">
        <v>1056</v>
      </c>
      <c r="P541" s="14" t="s">
        <v>990</v>
      </c>
      <c r="Q541" s="14" t="s">
        <v>997</v>
      </c>
    </row>
    <row r="542" customFormat="false" ht="23.85" hidden="false" customHeight="false" outlineLevel="0" collapsed="false">
      <c r="A542" s="10" t="s">
        <v>2035</v>
      </c>
      <c r="B542" s="15" t="s">
        <v>2036</v>
      </c>
      <c r="C542" s="15" t="s">
        <v>1017</v>
      </c>
      <c r="D542" s="15" t="n">
        <v>2025</v>
      </c>
      <c r="E542" s="15" t="s">
        <v>116</v>
      </c>
      <c r="F542" s="15" t="s">
        <v>221</v>
      </c>
      <c r="G542" s="15" t="s">
        <v>982</v>
      </c>
      <c r="H542" s="15" t="s">
        <v>199</v>
      </c>
      <c r="I542" s="15" t="s">
        <v>38</v>
      </c>
      <c r="J542" s="11" t="n">
        <v>2334.6</v>
      </c>
      <c r="K542" s="23" t="n">
        <v>100</v>
      </c>
      <c r="L542" s="11" t="s">
        <v>21</v>
      </c>
      <c r="M542" s="11" t="n">
        <v>13</v>
      </c>
      <c r="N542" s="11" t="n">
        <v>25.2</v>
      </c>
      <c r="O542" s="15" t="s">
        <v>1010</v>
      </c>
      <c r="P542" s="15" t="s">
        <v>990</v>
      </c>
      <c r="Q542" s="15" t="s">
        <v>1034</v>
      </c>
    </row>
    <row r="543" customFormat="false" ht="23.85" hidden="false" customHeight="false" outlineLevel="0" collapsed="false">
      <c r="A543" s="7" t="s">
        <v>2037</v>
      </c>
      <c r="B543" s="14" t="s">
        <v>2038</v>
      </c>
      <c r="C543" s="14" t="s">
        <v>1017</v>
      </c>
      <c r="D543" s="14" t="n">
        <v>2021</v>
      </c>
      <c r="E543" s="14" t="s">
        <v>1067</v>
      </c>
      <c r="F543" s="14" t="s">
        <v>226</v>
      </c>
      <c r="G543" s="14" t="s">
        <v>1128</v>
      </c>
      <c r="H543" s="14" t="s">
        <v>239</v>
      </c>
      <c r="I543" s="14" t="s">
        <v>35</v>
      </c>
      <c r="J543" s="9" t="n">
        <v>11.4</v>
      </c>
      <c r="K543" s="22" t="n">
        <v>19.5</v>
      </c>
      <c r="L543" s="9" t="n">
        <v>47</v>
      </c>
      <c r="M543" s="9" t="s">
        <v>84</v>
      </c>
      <c r="N543" s="9" t="s">
        <v>84</v>
      </c>
      <c r="O543" s="14" t="s">
        <v>1019</v>
      </c>
      <c r="P543" s="14" t="s">
        <v>990</v>
      </c>
      <c r="Q543" s="14" t="s">
        <v>1045</v>
      </c>
    </row>
    <row r="544" customFormat="false" ht="23.85" hidden="false" customHeight="false" outlineLevel="0" collapsed="false">
      <c r="A544" s="10" t="s">
        <v>2039</v>
      </c>
      <c r="B544" s="15" t="s">
        <v>1361</v>
      </c>
      <c r="C544" s="15" t="s">
        <v>1017</v>
      </c>
      <c r="D544" s="15" t="n">
        <v>2024</v>
      </c>
      <c r="E544" s="15" t="s">
        <v>1063</v>
      </c>
      <c r="F544" s="15" t="s">
        <v>231</v>
      </c>
      <c r="G544" s="15" t="s">
        <v>1048</v>
      </c>
      <c r="H544" s="15" t="s">
        <v>96</v>
      </c>
      <c r="I544" s="15" t="s">
        <v>44</v>
      </c>
      <c r="J544" s="11" t="n">
        <v>154</v>
      </c>
      <c r="K544" s="23" t="n">
        <v>11.2</v>
      </c>
      <c r="L544" s="11" t="n">
        <v>1221</v>
      </c>
      <c r="M544" s="11" t="n">
        <v>7.1</v>
      </c>
      <c r="N544" s="11" t="n">
        <v>39.9</v>
      </c>
      <c r="O544" s="15" t="s">
        <v>1019</v>
      </c>
      <c r="P544" s="15" t="s">
        <v>1014</v>
      </c>
      <c r="Q544" s="15" t="s">
        <v>1045</v>
      </c>
    </row>
    <row r="545" customFormat="false" ht="23.85" hidden="false" customHeight="false" outlineLevel="0" collapsed="false">
      <c r="A545" s="7" t="s">
        <v>2040</v>
      </c>
      <c r="B545" s="14" t="s">
        <v>2041</v>
      </c>
      <c r="C545" s="14" t="s">
        <v>1017</v>
      </c>
      <c r="D545" s="14" t="n">
        <v>2022</v>
      </c>
      <c r="E545" s="14" t="s">
        <v>116</v>
      </c>
      <c r="F545" s="14" t="s">
        <v>237</v>
      </c>
      <c r="G545" s="14" t="s">
        <v>1048</v>
      </c>
      <c r="H545" s="14" t="s">
        <v>199</v>
      </c>
      <c r="I545" s="14" t="s">
        <v>47</v>
      </c>
      <c r="J545" s="9" t="n">
        <v>616.9</v>
      </c>
      <c r="K545" s="22" t="n">
        <v>100</v>
      </c>
      <c r="L545" s="9" t="s">
        <v>21</v>
      </c>
      <c r="M545" s="9" t="n">
        <v>24.9</v>
      </c>
      <c r="N545" s="9" t="n">
        <v>18.5</v>
      </c>
      <c r="O545" s="14" t="s">
        <v>148</v>
      </c>
      <c r="P545" s="14" t="s">
        <v>990</v>
      </c>
      <c r="Q545" s="14" t="s">
        <v>997</v>
      </c>
    </row>
    <row r="546" customFormat="false" ht="23.85" hidden="false" customHeight="false" outlineLevel="0" collapsed="false">
      <c r="A546" s="10" t="s">
        <v>2042</v>
      </c>
      <c r="B546" s="15" t="s">
        <v>1282</v>
      </c>
      <c r="C546" s="15" t="s">
        <v>1037</v>
      </c>
      <c r="D546" s="15" t="n">
        <v>2021</v>
      </c>
      <c r="E546" s="15" t="s">
        <v>1067</v>
      </c>
      <c r="F546" s="15" t="s">
        <v>241</v>
      </c>
      <c r="G546" s="15" t="s">
        <v>1044</v>
      </c>
      <c r="H546" s="15" t="s">
        <v>177</v>
      </c>
      <c r="I546" s="15" t="s">
        <v>38</v>
      </c>
      <c r="J546" s="11" t="n">
        <v>22.1</v>
      </c>
      <c r="K546" s="23" t="n">
        <v>86.3</v>
      </c>
      <c r="L546" s="11" t="n">
        <v>4</v>
      </c>
      <c r="M546" s="11" t="s">
        <v>84</v>
      </c>
      <c r="N546" s="11" t="s">
        <v>84</v>
      </c>
      <c r="O546" s="15" t="s">
        <v>1053</v>
      </c>
      <c r="P546" s="15" t="s">
        <v>990</v>
      </c>
      <c r="Q546" s="15" t="s">
        <v>991</v>
      </c>
    </row>
    <row r="547" customFormat="false" ht="23.85" hidden="false" customHeight="false" outlineLevel="0" collapsed="false">
      <c r="A547" s="7" t="s">
        <v>2043</v>
      </c>
      <c r="B547" s="14" t="s">
        <v>2044</v>
      </c>
      <c r="C547" s="14" t="s">
        <v>988</v>
      </c>
      <c r="D547" s="14" t="n">
        <v>2022</v>
      </c>
      <c r="E547" s="14" t="s">
        <v>1063</v>
      </c>
      <c r="F547" s="14" t="s">
        <v>244</v>
      </c>
      <c r="G547" s="14" t="s">
        <v>1105</v>
      </c>
      <c r="H547" s="14" t="s">
        <v>96</v>
      </c>
      <c r="I547" s="14" t="s">
        <v>82</v>
      </c>
      <c r="J547" s="9" t="n">
        <v>168.5</v>
      </c>
      <c r="K547" s="22" t="n">
        <v>26.5</v>
      </c>
      <c r="L547" s="9" t="n">
        <v>467</v>
      </c>
      <c r="M547" s="9" t="n">
        <v>16.6</v>
      </c>
      <c r="N547" s="9" t="n">
        <v>31.9</v>
      </c>
      <c r="O547" s="14" t="s">
        <v>148</v>
      </c>
      <c r="P547" s="14" t="s">
        <v>990</v>
      </c>
      <c r="Q547" s="14" t="s">
        <v>997</v>
      </c>
    </row>
    <row r="548" customFormat="false" ht="23.85" hidden="false" customHeight="false" outlineLevel="0" collapsed="false">
      <c r="A548" s="10" t="s">
        <v>2045</v>
      </c>
      <c r="B548" s="15" t="s">
        <v>2046</v>
      </c>
      <c r="C548" s="15" t="s">
        <v>988</v>
      </c>
      <c r="D548" s="15" t="n">
        <v>2024</v>
      </c>
      <c r="E548" s="15" t="s">
        <v>1063</v>
      </c>
      <c r="F548" s="15" t="s">
        <v>251</v>
      </c>
      <c r="G548" s="15" t="s">
        <v>1100</v>
      </c>
      <c r="H548" s="15" t="s">
        <v>239</v>
      </c>
      <c r="I548" s="15" t="s">
        <v>44</v>
      </c>
      <c r="J548" s="11" t="n">
        <v>116.2</v>
      </c>
      <c r="K548" s="23" t="n">
        <v>97.3</v>
      </c>
      <c r="L548" s="11" t="n">
        <v>3</v>
      </c>
      <c r="M548" s="11" t="n">
        <v>13.3</v>
      </c>
      <c r="N548" s="11" t="s">
        <v>84</v>
      </c>
      <c r="O548" s="15" t="s">
        <v>1019</v>
      </c>
      <c r="P548" s="15" t="s">
        <v>1014</v>
      </c>
      <c r="Q548" s="15" t="s">
        <v>1006</v>
      </c>
    </row>
    <row r="549" customFormat="false" ht="23.85" hidden="false" customHeight="false" outlineLevel="0" collapsed="false">
      <c r="A549" s="7" t="s">
        <v>2047</v>
      </c>
      <c r="B549" s="14" t="s">
        <v>1859</v>
      </c>
      <c r="C549" s="14" t="s">
        <v>1037</v>
      </c>
      <c r="D549" s="14" t="n">
        <v>2022</v>
      </c>
      <c r="E549" s="14" t="s">
        <v>1022</v>
      </c>
      <c r="F549" s="14" t="s">
        <v>255</v>
      </c>
      <c r="G549" s="14" t="s">
        <v>1018</v>
      </c>
      <c r="H549" s="14" t="s">
        <v>272</v>
      </c>
      <c r="I549" s="14" t="s">
        <v>47</v>
      </c>
      <c r="J549" s="9" t="n">
        <v>2543.7</v>
      </c>
      <c r="K549" s="22" t="n">
        <v>100</v>
      </c>
      <c r="L549" s="9" t="s">
        <v>21</v>
      </c>
      <c r="M549" s="9" t="n">
        <v>21.1</v>
      </c>
      <c r="N549" s="9" t="n">
        <v>41.5</v>
      </c>
      <c r="O549" s="14" t="s">
        <v>249</v>
      </c>
      <c r="P549" s="14" t="s">
        <v>990</v>
      </c>
      <c r="Q549" s="14" t="s">
        <v>997</v>
      </c>
    </row>
    <row r="550" customFormat="false" ht="15" hidden="false" customHeight="false" outlineLevel="0" collapsed="false">
      <c r="A550" s="10" t="s">
        <v>2048</v>
      </c>
      <c r="B550" s="15" t="s">
        <v>2049</v>
      </c>
      <c r="C550" s="15" t="s">
        <v>1037</v>
      </c>
      <c r="D550" s="15" t="n">
        <v>2021</v>
      </c>
      <c r="E550" s="15" t="s">
        <v>125</v>
      </c>
      <c r="F550" s="15" t="s">
        <v>260</v>
      </c>
      <c r="G550" s="15" t="s">
        <v>1009</v>
      </c>
      <c r="H550" s="15" t="s">
        <v>239</v>
      </c>
      <c r="I550" s="15" t="s">
        <v>82</v>
      </c>
      <c r="J550" s="11" t="n">
        <v>27.4</v>
      </c>
      <c r="K550" s="23" t="n">
        <v>100</v>
      </c>
      <c r="L550" s="11" t="s">
        <v>21</v>
      </c>
      <c r="M550" s="11" t="s">
        <v>84</v>
      </c>
      <c r="N550" s="11" t="s">
        <v>84</v>
      </c>
      <c r="O550" s="15" t="s">
        <v>1041</v>
      </c>
      <c r="P550" s="15" t="s">
        <v>990</v>
      </c>
      <c r="Q550" s="15" t="s">
        <v>1001</v>
      </c>
    </row>
    <row r="551" customFormat="false" ht="23.85" hidden="false" customHeight="false" outlineLevel="0" collapsed="false">
      <c r="A551" s="7" t="s">
        <v>2050</v>
      </c>
      <c r="B551" s="14" t="s">
        <v>2051</v>
      </c>
      <c r="C551" s="14" t="s">
        <v>1037</v>
      </c>
      <c r="D551" s="14" t="n">
        <v>2021</v>
      </c>
      <c r="E551" s="14" t="s">
        <v>1063</v>
      </c>
      <c r="F551" s="14" t="s">
        <v>265</v>
      </c>
      <c r="G551" s="14" t="s">
        <v>1072</v>
      </c>
      <c r="H551" s="14" t="s">
        <v>96</v>
      </c>
      <c r="I551" s="14" t="s">
        <v>50</v>
      </c>
      <c r="J551" s="9" t="n">
        <v>56</v>
      </c>
      <c r="K551" s="22" t="n">
        <v>95.5</v>
      </c>
      <c r="L551" s="9" t="n">
        <v>3</v>
      </c>
      <c r="M551" s="9" t="n">
        <v>23.2</v>
      </c>
      <c r="N551" s="9" t="s">
        <v>84</v>
      </c>
      <c r="O551" s="14" t="s">
        <v>983</v>
      </c>
      <c r="P551" s="14" t="s">
        <v>1014</v>
      </c>
      <c r="Q551" s="14" t="s">
        <v>1045</v>
      </c>
    </row>
    <row r="552" customFormat="false" ht="15" hidden="false" customHeight="false" outlineLevel="0" collapsed="false">
      <c r="A552" s="10" t="s">
        <v>2052</v>
      </c>
      <c r="B552" s="15" t="s">
        <v>2053</v>
      </c>
      <c r="C552" s="15" t="s">
        <v>988</v>
      </c>
      <c r="D552" s="15" t="n">
        <v>2022</v>
      </c>
      <c r="E552" s="15" t="s">
        <v>125</v>
      </c>
      <c r="F552" s="15" t="s">
        <v>270</v>
      </c>
      <c r="G552" s="15" t="s">
        <v>1105</v>
      </c>
      <c r="H552" s="15" t="s">
        <v>81</v>
      </c>
      <c r="I552" s="15" t="s">
        <v>50</v>
      </c>
      <c r="J552" s="11" t="n">
        <v>697.9</v>
      </c>
      <c r="K552" s="23" t="n">
        <v>100</v>
      </c>
      <c r="L552" s="11" t="s">
        <v>21</v>
      </c>
      <c r="M552" s="11" t="n">
        <v>18.8</v>
      </c>
      <c r="N552" s="11" t="n">
        <v>34.6</v>
      </c>
      <c r="O552" s="15" t="s">
        <v>148</v>
      </c>
      <c r="P552" s="15" t="s">
        <v>990</v>
      </c>
      <c r="Q552" s="15" t="s">
        <v>1034</v>
      </c>
    </row>
    <row r="553" customFormat="false" ht="23.85" hidden="false" customHeight="false" outlineLevel="0" collapsed="false">
      <c r="A553" s="7" t="s">
        <v>2054</v>
      </c>
      <c r="B553" s="14" t="s">
        <v>2055</v>
      </c>
      <c r="C553" s="14" t="s">
        <v>980</v>
      </c>
      <c r="D553" s="14" t="n">
        <v>2022</v>
      </c>
      <c r="E553" s="14" t="s">
        <v>125</v>
      </c>
      <c r="F553" s="14" t="s">
        <v>274</v>
      </c>
      <c r="G553" s="14" t="s">
        <v>1004</v>
      </c>
      <c r="H553" s="14" t="s">
        <v>81</v>
      </c>
      <c r="I553" s="14" t="s">
        <v>35</v>
      </c>
      <c r="J553" s="9" t="n">
        <v>5.6</v>
      </c>
      <c r="K553" s="22" t="n">
        <v>100</v>
      </c>
      <c r="L553" s="9" t="s">
        <v>21</v>
      </c>
      <c r="M553" s="9" t="s">
        <v>84</v>
      </c>
      <c r="N553" s="9" t="s">
        <v>84</v>
      </c>
      <c r="O553" s="14" t="s">
        <v>1089</v>
      </c>
      <c r="P553" s="14" t="s">
        <v>984</v>
      </c>
      <c r="Q553" s="14" t="s">
        <v>1034</v>
      </c>
    </row>
    <row r="554" customFormat="false" ht="23.85" hidden="false" customHeight="false" outlineLevel="0" collapsed="false">
      <c r="A554" s="10" t="s">
        <v>2056</v>
      </c>
      <c r="B554" s="15" t="s">
        <v>2057</v>
      </c>
      <c r="C554" s="15" t="s">
        <v>980</v>
      </c>
      <c r="D554" s="15" t="n">
        <v>2023</v>
      </c>
      <c r="E554" s="15" t="s">
        <v>1025</v>
      </c>
      <c r="F554" s="15" t="s">
        <v>279</v>
      </c>
      <c r="G554" s="15" t="s">
        <v>1044</v>
      </c>
      <c r="H554" s="15" t="s">
        <v>239</v>
      </c>
      <c r="I554" s="15" t="s">
        <v>82</v>
      </c>
      <c r="J554" s="11" t="n">
        <v>68.6</v>
      </c>
      <c r="K554" s="23" t="n">
        <v>100</v>
      </c>
      <c r="L554" s="11" t="s">
        <v>21</v>
      </c>
      <c r="M554" s="11" t="n">
        <v>17.7</v>
      </c>
      <c r="N554" s="11" t="s">
        <v>84</v>
      </c>
      <c r="O554" s="15" t="s">
        <v>1041</v>
      </c>
      <c r="P554" s="15" t="s">
        <v>990</v>
      </c>
      <c r="Q554" s="15" t="s">
        <v>997</v>
      </c>
    </row>
    <row r="555" customFormat="false" ht="23.85" hidden="false" customHeight="false" outlineLevel="0" collapsed="false">
      <c r="A555" s="7" t="s">
        <v>2058</v>
      </c>
      <c r="B555" s="14" t="s">
        <v>2059</v>
      </c>
      <c r="C555" s="14" t="s">
        <v>988</v>
      </c>
      <c r="D555" s="14" t="n">
        <v>2023</v>
      </c>
      <c r="E555" s="14" t="s">
        <v>994</v>
      </c>
      <c r="F555" s="14" t="s">
        <v>283</v>
      </c>
      <c r="G555" s="14" t="s">
        <v>989</v>
      </c>
      <c r="H555" s="14" t="s">
        <v>272</v>
      </c>
      <c r="I555" s="14" t="s">
        <v>44</v>
      </c>
      <c r="J555" s="9" t="n">
        <v>38.1</v>
      </c>
      <c r="K555" s="22" t="n">
        <v>10.4</v>
      </c>
      <c r="L555" s="9" t="n">
        <v>328</v>
      </c>
      <c r="M555" s="9" t="s">
        <v>84</v>
      </c>
      <c r="N555" s="9" t="s">
        <v>84</v>
      </c>
      <c r="O555" s="14" t="s">
        <v>1010</v>
      </c>
      <c r="P555" s="14" t="s">
        <v>1014</v>
      </c>
      <c r="Q555" s="14" t="s">
        <v>985</v>
      </c>
    </row>
    <row r="556" customFormat="false" ht="23.85" hidden="false" customHeight="false" outlineLevel="0" collapsed="false">
      <c r="A556" s="10" t="s">
        <v>2060</v>
      </c>
      <c r="B556" s="15" t="s">
        <v>2061</v>
      </c>
      <c r="C556" s="15" t="s">
        <v>980</v>
      </c>
      <c r="D556" s="15" t="n">
        <v>2024</v>
      </c>
      <c r="E556" s="15" t="s">
        <v>134</v>
      </c>
      <c r="F556" s="15" t="s">
        <v>286</v>
      </c>
      <c r="G556" s="15" t="s">
        <v>1052</v>
      </c>
      <c r="H556" s="15" t="s">
        <v>177</v>
      </c>
      <c r="I556" s="15" t="s">
        <v>35</v>
      </c>
      <c r="J556" s="11" t="n">
        <v>1638.6</v>
      </c>
      <c r="K556" s="23" t="n">
        <v>9.3</v>
      </c>
      <c r="L556" s="11" t="n">
        <v>15981</v>
      </c>
      <c r="M556" s="11" t="n">
        <v>10</v>
      </c>
      <c r="N556" s="11" t="n">
        <v>38.4</v>
      </c>
      <c r="O556" s="15" t="s">
        <v>1005</v>
      </c>
      <c r="P556" s="15" t="s">
        <v>984</v>
      </c>
      <c r="Q556" s="15" t="s">
        <v>1045</v>
      </c>
    </row>
    <row r="557" customFormat="false" ht="23.85" hidden="false" customHeight="false" outlineLevel="0" collapsed="false">
      <c r="A557" s="7" t="s">
        <v>2062</v>
      </c>
      <c r="B557" s="14" t="s">
        <v>2063</v>
      </c>
      <c r="C557" s="14" t="s">
        <v>980</v>
      </c>
      <c r="D557" s="14" t="n">
        <v>2020</v>
      </c>
      <c r="E557" s="14" t="s">
        <v>1031</v>
      </c>
      <c r="F557" s="14" t="s">
        <v>291</v>
      </c>
      <c r="G557" s="14" t="s">
        <v>1038</v>
      </c>
      <c r="H557" s="14" t="s">
        <v>81</v>
      </c>
      <c r="I557" s="14" t="s">
        <v>35</v>
      </c>
      <c r="J557" s="9" t="n">
        <v>78.4</v>
      </c>
      <c r="K557" s="22" t="n">
        <v>35.5</v>
      </c>
      <c r="L557" s="9" t="n">
        <v>142</v>
      </c>
      <c r="M557" s="9" t="n">
        <v>15</v>
      </c>
      <c r="N557" s="9" t="s">
        <v>84</v>
      </c>
      <c r="O557" s="14" t="s">
        <v>1056</v>
      </c>
      <c r="P557" s="14" t="s">
        <v>990</v>
      </c>
      <c r="Q557" s="14" t="s">
        <v>985</v>
      </c>
    </row>
    <row r="558" customFormat="false" ht="23.85" hidden="false" customHeight="false" outlineLevel="0" collapsed="false">
      <c r="A558" s="10" t="s">
        <v>2064</v>
      </c>
      <c r="B558" s="15" t="s">
        <v>2065</v>
      </c>
      <c r="C558" s="15" t="s">
        <v>980</v>
      </c>
      <c r="D558" s="15" t="n">
        <v>2021</v>
      </c>
      <c r="E558" s="15" t="s">
        <v>1063</v>
      </c>
      <c r="F558" s="15" t="s">
        <v>293</v>
      </c>
      <c r="G558" s="15" t="s">
        <v>1052</v>
      </c>
      <c r="H558" s="15" t="s">
        <v>81</v>
      </c>
      <c r="I558" s="15" t="s">
        <v>47</v>
      </c>
      <c r="J558" s="11" t="n">
        <v>177.4</v>
      </c>
      <c r="K558" s="23" t="n">
        <v>52.1</v>
      </c>
      <c r="L558" s="11" t="n">
        <v>163</v>
      </c>
      <c r="M558" s="11" t="n">
        <v>6</v>
      </c>
      <c r="N558" s="11" t="n">
        <v>16.9</v>
      </c>
      <c r="O558" s="15" t="s">
        <v>1010</v>
      </c>
      <c r="P558" s="15" t="s">
        <v>984</v>
      </c>
      <c r="Q558" s="15" t="s">
        <v>1001</v>
      </c>
    </row>
    <row r="559" customFormat="false" ht="23.85" hidden="false" customHeight="false" outlineLevel="0" collapsed="false">
      <c r="A559" s="7" t="s">
        <v>2066</v>
      </c>
      <c r="B559" s="14" t="s">
        <v>2067</v>
      </c>
      <c r="C559" s="14" t="s">
        <v>988</v>
      </c>
      <c r="D559" s="14" t="n">
        <v>2025</v>
      </c>
      <c r="E559" s="14" t="s">
        <v>1075</v>
      </c>
      <c r="F559" s="14" t="s">
        <v>296</v>
      </c>
      <c r="G559" s="14" t="s">
        <v>1105</v>
      </c>
      <c r="H559" s="14" t="s">
        <v>199</v>
      </c>
      <c r="I559" s="14" t="s">
        <v>44</v>
      </c>
      <c r="J559" s="9" t="n">
        <v>117.4</v>
      </c>
      <c r="K559" s="22" t="n">
        <v>100</v>
      </c>
      <c r="L559" s="9" t="s">
        <v>21</v>
      </c>
      <c r="M559" s="9" t="n">
        <v>15.5</v>
      </c>
      <c r="N559" s="9" t="n">
        <v>19.1</v>
      </c>
      <c r="O559" s="14" t="s">
        <v>1056</v>
      </c>
      <c r="P559" s="14" t="s">
        <v>990</v>
      </c>
      <c r="Q559" s="14" t="s">
        <v>1034</v>
      </c>
    </row>
    <row r="560" customFormat="false" ht="15" hidden="false" customHeight="false" outlineLevel="0" collapsed="false">
      <c r="A560" s="10" t="s">
        <v>2068</v>
      </c>
      <c r="B560" s="15" t="s">
        <v>2069</v>
      </c>
      <c r="C560" s="15" t="s">
        <v>988</v>
      </c>
      <c r="D560" s="15" t="n">
        <v>2024</v>
      </c>
      <c r="E560" s="15" t="s">
        <v>125</v>
      </c>
      <c r="F560" s="15" t="s">
        <v>298</v>
      </c>
      <c r="G560" s="15" t="s">
        <v>1128</v>
      </c>
      <c r="H560" s="15" t="s">
        <v>177</v>
      </c>
      <c r="I560" s="15" t="s">
        <v>50</v>
      </c>
      <c r="J560" s="11" t="n">
        <v>12.8</v>
      </c>
      <c r="K560" s="23" t="n">
        <v>100</v>
      </c>
      <c r="L560" s="11" t="s">
        <v>21</v>
      </c>
      <c r="M560" s="11" t="s">
        <v>84</v>
      </c>
      <c r="N560" s="11" t="s">
        <v>84</v>
      </c>
      <c r="O560" s="15" t="s">
        <v>996</v>
      </c>
      <c r="P560" s="15" t="s">
        <v>1014</v>
      </c>
      <c r="Q560" s="15" t="s">
        <v>991</v>
      </c>
    </row>
    <row r="561" customFormat="false" ht="23.85" hidden="false" customHeight="false" outlineLevel="0" collapsed="false">
      <c r="A561" s="7" t="s">
        <v>2070</v>
      </c>
      <c r="B561" s="14" t="s">
        <v>2071</v>
      </c>
      <c r="C561" s="14" t="s">
        <v>1037</v>
      </c>
      <c r="D561" s="14" t="n">
        <v>2023</v>
      </c>
      <c r="E561" s="14" t="s">
        <v>125</v>
      </c>
      <c r="F561" s="14" t="s">
        <v>300</v>
      </c>
      <c r="G561" s="14" t="s">
        <v>1150</v>
      </c>
      <c r="H561" s="14" t="s">
        <v>177</v>
      </c>
      <c r="I561" s="14" t="s">
        <v>82</v>
      </c>
      <c r="J561" s="9" t="n">
        <v>132.4</v>
      </c>
      <c r="K561" s="22" t="n">
        <v>100</v>
      </c>
      <c r="L561" s="9" t="s">
        <v>21</v>
      </c>
      <c r="M561" s="9" t="n">
        <v>5.5</v>
      </c>
      <c r="N561" s="9" t="s">
        <v>84</v>
      </c>
      <c r="O561" s="14" t="s">
        <v>1010</v>
      </c>
      <c r="P561" s="14" t="s">
        <v>990</v>
      </c>
      <c r="Q561" s="14" t="s">
        <v>991</v>
      </c>
    </row>
    <row r="562" customFormat="false" ht="23.85" hidden="false" customHeight="false" outlineLevel="0" collapsed="false">
      <c r="A562" s="10" t="s">
        <v>2072</v>
      </c>
      <c r="B562" s="15" t="s">
        <v>1170</v>
      </c>
      <c r="C562" s="15" t="s">
        <v>980</v>
      </c>
      <c r="D562" s="15" t="n">
        <v>2024</v>
      </c>
      <c r="E562" s="15" t="s">
        <v>994</v>
      </c>
      <c r="F562" s="15" t="s">
        <v>305</v>
      </c>
      <c r="G562" s="15" t="s">
        <v>1038</v>
      </c>
      <c r="H562" s="15" t="s">
        <v>199</v>
      </c>
      <c r="I562" s="15" t="s">
        <v>44</v>
      </c>
      <c r="J562" s="11" t="n">
        <v>51</v>
      </c>
      <c r="K562" s="23" t="n">
        <v>38.4</v>
      </c>
      <c r="L562" s="11" t="n">
        <v>82</v>
      </c>
      <c r="M562" s="11" t="n">
        <v>3.5</v>
      </c>
      <c r="N562" s="11" t="s">
        <v>84</v>
      </c>
      <c r="O562" s="15" t="s">
        <v>1033</v>
      </c>
      <c r="P562" s="15" t="s">
        <v>990</v>
      </c>
      <c r="Q562" s="15" t="s">
        <v>991</v>
      </c>
    </row>
    <row r="563" customFormat="false" ht="15" hidden="false" customHeight="false" outlineLevel="0" collapsed="false">
      <c r="A563" s="7" t="s">
        <v>2073</v>
      </c>
      <c r="B563" s="14" t="s">
        <v>2074</v>
      </c>
      <c r="C563" s="14" t="s">
        <v>980</v>
      </c>
      <c r="D563" s="14" t="n">
        <v>2024</v>
      </c>
      <c r="E563" s="14" t="s">
        <v>981</v>
      </c>
      <c r="F563" s="14" t="s">
        <v>309</v>
      </c>
      <c r="G563" s="14" t="s">
        <v>1004</v>
      </c>
      <c r="H563" s="14" t="s">
        <v>199</v>
      </c>
      <c r="I563" s="14" t="s">
        <v>82</v>
      </c>
      <c r="J563" s="9" t="n">
        <v>811.2</v>
      </c>
      <c r="K563" s="22" t="n">
        <v>100</v>
      </c>
      <c r="L563" s="9" t="s">
        <v>21</v>
      </c>
      <c r="M563" s="9" t="n">
        <v>9.7</v>
      </c>
      <c r="N563" s="9" t="n">
        <v>37.2</v>
      </c>
      <c r="O563" s="14" t="s">
        <v>996</v>
      </c>
      <c r="P563" s="14" t="s">
        <v>990</v>
      </c>
      <c r="Q563" s="14" t="s">
        <v>991</v>
      </c>
    </row>
    <row r="564" customFormat="false" ht="23.85" hidden="false" customHeight="false" outlineLevel="0" collapsed="false">
      <c r="A564" s="10" t="s">
        <v>2075</v>
      </c>
      <c r="B564" s="15" t="s">
        <v>2076</v>
      </c>
      <c r="C564" s="15" t="s">
        <v>980</v>
      </c>
      <c r="D564" s="15" t="n">
        <v>2023</v>
      </c>
      <c r="E564" s="15" t="s">
        <v>1000</v>
      </c>
      <c r="F564" s="15" t="s">
        <v>312</v>
      </c>
      <c r="G564" s="15" t="s">
        <v>1100</v>
      </c>
      <c r="H564" s="15" t="s">
        <v>177</v>
      </c>
      <c r="I564" s="15" t="s">
        <v>82</v>
      </c>
      <c r="J564" s="11" t="n">
        <v>31.8</v>
      </c>
      <c r="K564" s="23" t="n">
        <v>70.6</v>
      </c>
      <c r="L564" s="11" t="n">
        <v>13</v>
      </c>
      <c r="M564" s="11" t="s">
        <v>84</v>
      </c>
      <c r="N564" s="11" t="s">
        <v>84</v>
      </c>
      <c r="O564" s="15" t="s">
        <v>1019</v>
      </c>
      <c r="P564" s="15" t="s">
        <v>990</v>
      </c>
      <c r="Q564" s="15" t="s">
        <v>1001</v>
      </c>
    </row>
    <row r="565" customFormat="false" ht="23.85" hidden="false" customHeight="false" outlineLevel="0" collapsed="false">
      <c r="A565" s="7" t="s">
        <v>2077</v>
      </c>
      <c r="B565" s="14" t="s">
        <v>1386</v>
      </c>
      <c r="C565" s="14" t="s">
        <v>980</v>
      </c>
      <c r="D565" s="14" t="n">
        <v>2022</v>
      </c>
      <c r="E565" s="14" t="s">
        <v>1025</v>
      </c>
      <c r="F565" s="14" t="s">
        <v>316</v>
      </c>
      <c r="G565" s="14" t="s">
        <v>1128</v>
      </c>
      <c r="H565" s="14" t="s">
        <v>199</v>
      </c>
      <c r="I565" s="14" t="s">
        <v>35</v>
      </c>
      <c r="J565" s="9" t="n">
        <v>1189.1</v>
      </c>
      <c r="K565" s="22" t="n">
        <v>100</v>
      </c>
      <c r="L565" s="9" t="s">
        <v>21</v>
      </c>
      <c r="M565" s="9" t="n">
        <v>9</v>
      </c>
      <c r="N565" s="9" t="n">
        <v>18.2</v>
      </c>
      <c r="O565" s="14" t="s">
        <v>983</v>
      </c>
      <c r="P565" s="14" t="s">
        <v>984</v>
      </c>
      <c r="Q565" s="14" t="s">
        <v>991</v>
      </c>
    </row>
    <row r="566" customFormat="false" ht="23.85" hidden="false" customHeight="false" outlineLevel="0" collapsed="false">
      <c r="A566" s="10" t="s">
        <v>2078</v>
      </c>
      <c r="B566" s="15" t="s">
        <v>1520</v>
      </c>
      <c r="C566" s="15" t="s">
        <v>988</v>
      </c>
      <c r="D566" s="15" t="n">
        <v>2024</v>
      </c>
      <c r="E566" s="15" t="s">
        <v>116</v>
      </c>
      <c r="F566" s="15" t="s">
        <v>319</v>
      </c>
      <c r="G566" s="15" t="s">
        <v>1038</v>
      </c>
      <c r="H566" s="15" t="s">
        <v>96</v>
      </c>
      <c r="I566" s="15" t="s">
        <v>38</v>
      </c>
      <c r="J566" s="11" t="n">
        <v>3534.7</v>
      </c>
      <c r="K566" s="23" t="n">
        <v>100</v>
      </c>
      <c r="L566" s="11" t="s">
        <v>21</v>
      </c>
      <c r="M566" s="11" t="n">
        <v>16.1</v>
      </c>
      <c r="N566" s="11" t="n">
        <v>17.9</v>
      </c>
      <c r="O566" s="15" t="s">
        <v>1049</v>
      </c>
      <c r="P566" s="15" t="s">
        <v>990</v>
      </c>
      <c r="Q566" s="15" t="s">
        <v>1001</v>
      </c>
    </row>
    <row r="567" customFormat="false" ht="23.85" hidden="false" customHeight="false" outlineLevel="0" collapsed="false">
      <c r="A567" s="7" t="s">
        <v>2079</v>
      </c>
      <c r="B567" s="14" t="s">
        <v>2080</v>
      </c>
      <c r="C567" s="14" t="s">
        <v>988</v>
      </c>
      <c r="D567" s="14" t="n">
        <v>2022</v>
      </c>
      <c r="E567" s="14" t="s">
        <v>1000</v>
      </c>
      <c r="F567" s="14" t="s">
        <v>321</v>
      </c>
      <c r="G567" s="14" t="s">
        <v>1150</v>
      </c>
      <c r="H567" s="14" t="s">
        <v>177</v>
      </c>
      <c r="I567" s="14" t="s">
        <v>82</v>
      </c>
      <c r="J567" s="9" t="n">
        <v>3648.4</v>
      </c>
      <c r="K567" s="22" t="n">
        <v>64</v>
      </c>
      <c r="L567" s="9" t="n">
        <v>2052</v>
      </c>
      <c r="M567" s="9" t="n">
        <v>15.3</v>
      </c>
      <c r="N567" s="9" t="n">
        <v>23.1</v>
      </c>
      <c r="O567" s="14" t="s">
        <v>1005</v>
      </c>
      <c r="P567" s="14" t="s">
        <v>984</v>
      </c>
      <c r="Q567" s="14" t="s">
        <v>1001</v>
      </c>
    </row>
    <row r="568" customFormat="false" ht="23.85" hidden="false" customHeight="false" outlineLevel="0" collapsed="false">
      <c r="A568" s="10" t="s">
        <v>2081</v>
      </c>
      <c r="B568" s="15" t="s">
        <v>2082</v>
      </c>
      <c r="C568" s="15" t="s">
        <v>980</v>
      </c>
      <c r="D568" s="15" t="n">
        <v>2022</v>
      </c>
      <c r="E568" s="15" t="s">
        <v>1031</v>
      </c>
      <c r="F568" s="15" t="s">
        <v>323</v>
      </c>
      <c r="G568" s="15" t="s">
        <v>1150</v>
      </c>
      <c r="H568" s="15" t="s">
        <v>239</v>
      </c>
      <c r="I568" s="15" t="s">
        <v>47</v>
      </c>
      <c r="J568" s="11" t="n">
        <v>163</v>
      </c>
      <c r="K568" s="23" t="n">
        <v>29.5</v>
      </c>
      <c r="L568" s="11" t="n">
        <v>390</v>
      </c>
      <c r="M568" s="11" t="n">
        <v>4.6</v>
      </c>
      <c r="N568" s="11" t="n">
        <v>32.2</v>
      </c>
      <c r="O568" s="15" t="s">
        <v>996</v>
      </c>
      <c r="P568" s="15" t="s">
        <v>990</v>
      </c>
      <c r="Q568" s="15" t="s">
        <v>985</v>
      </c>
    </row>
    <row r="569" customFormat="false" ht="23.85" hidden="false" customHeight="false" outlineLevel="0" collapsed="false">
      <c r="A569" s="7" t="s">
        <v>2083</v>
      </c>
      <c r="B569" s="14" t="s">
        <v>2084</v>
      </c>
      <c r="C569" s="14" t="s">
        <v>980</v>
      </c>
      <c r="D569" s="14" t="n">
        <v>2023</v>
      </c>
      <c r="E569" s="14" t="s">
        <v>1025</v>
      </c>
      <c r="F569" s="14" t="s">
        <v>326</v>
      </c>
      <c r="G569" s="14" t="s">
        <v>1018</v>
      </c>
      <c r="H569" s="14" t="s">
        <v>81</v>
      </c>
      <c r="I569" s="14" t="s">
        <v>38</v>
      </c>
      <c r="J569" s="9" t="n">
        <v>845.4</v>
      </c>
      <c r="K569" s="22" t="n">
        <v>100</v>
      </c>
      <c r="L569" s="9" t="s">
        <v>21</v>
      </c>
      <c r="M569" s="9" t="n">
        <v>12</v>
      </c>
      <c r="N569" s="9" t="s">
        <v>84</v>
      </c>
      <c r="O569" s="14" t="s">
        <v>1010</v>
      </c>
      <c r="P569" s="14" t="s">
        <v>990</v>
      </c>
      <c r="Q569" s="14" t="s">
        <v>991</v>
      </c>
    </row>
    <row r="570" customFormat="false" ht="23.85" hidden="false" customHeight="false" outlineLevel="0" collapsed="false">
      <c r="A570" s="10" t="s">
        <v>2085</v>
      </c>
      <c r="B570" s="15" t="s">
        <v>2086</v>
      </c>
      <c r="C570" s="15" t="s">
        <v>1037</v>
      </c>
      <c r="D570" s="15" t="n">
        <v>2022</v>
      </c>
      <c r="E570" s="15" t="s">
        <v>981</v>
      </c>
      <c r="F570" s="15" t="s">
        <v>329</v>
      </c>
      <c r="G570" s="15" t="s">
        <v>1032</v>
      </c>
      <c r="H570" s="15" t="s">
        <v>272</v>
      </c>
      <c r="I570" s="15" t="s">
        <v>47</v>
      </c>
      <c r="J570" s="11" t="n">
        <v>18.3</v>
      </c>
      <c r="K570" s="23" t="n">
        <v>100</v>
      </c>
      <c r="L570" s="11" t="s">
        <v>21</v>
      </c>
      <c r="M570" s="11" t="s">
        <v>84</v>
      </c>
      <c r="N570" s="11" t="s">
        <v>84</v>
      </c>
      <c r="O570" s="15" t="s">
        <v>249</v>
      </c>
      <c r="P570" s="15" t="s">
        <v>1014</v>
      </c>
      <c r="Q570" s="15" t="s">
        <v>991</v>
      </c>
    </row>
    <row r="571" customFormat="false" ht="23.85" hidden="false" customHeight="false" outlineLevel="0" collapsed="false">
      <c r="A571" s="7" t="s">
        <v>2087</v>
      </c>
      <c r="B571" s="14" t="s">
        <v>1170</v>
      </c>
      <c r="C571" s="14" t="s">
        <v>980</v>
      </c>
      <c r="D571" s="14" t="n">
        <v>2024</v>
      </c>
      <c r="E571" s="14" t="s">
        <v>1063</v>
      </c>
      <c r="F571" s="14" t="s">
        <v>331</v>
      </c>
      <c r="G571" s="14" t="s">
        <v>1004</v>
      </c>
      <c r="H571" s="14" t="s">
        <v>96</v>
      </c>
      <c r="I571" s="14" t="s">
        <v>44</v>
      </c>
      <c r="J571" s="9" t="n">
        <v>51.9</v>
      </c>
      <c r="K571" s="22" t="n">
        <v>70.7</v>
      </c>
      <c r="L571" s="9" t="n">
        <v>22</v>
      </c>
      <c r="M571" s="9" t="n">
        <v>5.5</v>
      </c>
      <c r="N571" s="9" t="s">
        <v>84</v>
      </c>
      <c r="O571" s="14" t="s">
        <v>148</v>
      </c>
      <c r="P571" s="14" t="s">
        <v>990</v>
      </c>
      <c r="Q571" s="14" t="s">
        <v>985</v>
      </c>
    </row>
    <row r="572" customFormat="false" ht="23.85" hidden="false" customHeight="false" outlineLevel="0" collapsed="false">
      <c r="A572" s="10" t="s">
        <v>2088</v>
      </c>
      <c r="B572" s="15" t="s">
        <v>2089</v>
      </c>
      <c r="C572" s="15" t="s">
        <v>988</v>
      </c>
      <c r="D572" s="15" t="n">
        <v>2023</v>
      </c>
      <c r="E572" s="15" t="s">
        <v>981</v>
      </c>
      <c r="F572" s="15" t="s">
        <v>333</v>
      </c>
      <c r="G572" s="15" t="s">
        <v>1080</v>
      </c>
      <c r="H572" s="15" t="s">
        <v>96</v>
      </c>
      <c r="I572" s="15" t="s">
        <v>38</v>
      </c>
      <c r="J572" s="11" t="n">
        <v>220.3</v>
      </c>
      <c r="K572" s="23" t="n">
        <v>100</v>
      </c>
      <c r="L572" s="11" t="s">
        <v>21</v>
      </c>
      <c r="M572" s="11" t="n">
        <v>13.4</v>
      </c>
      <c r="N572" s="11" t="n">
        <v>40.4</v>
      </c>
      <c r="O572" s="15" t="s">
        <v>1019</v>
      </c>
      <c r="P572" s="15" t="s">
        <v>990</v>
      </c>
      <c r="Q572" s="15" t="s">
        <v>1045</v>
      </c>
    </row>
    <row r="573" customFormat="false" ht="23.85" hidden="false" customHeight="false" outlineLevel="0" collapsed="false">
      <c r="A573" s="7" t="s">
        <v>2090</v>
      </c>
      <c r="B573" s="14" t="s">
        <v>2091</v>
      </c>
      <c r="C573" s="14" t="s">
        <v>1037</v>
      </c>
      <c r="D573" s="14" t="n">
        <v>2022</v>
      </c>
      <c r="E573" s="14" t="s">
        <v>994</v>
      </c>
      <c r="F573" s="14" t="s">
        <v>335</v>
      </c>
      <c r="G573" s="14" t="s">
        <v>1080</v>
      </c>
      <c r="H573" s="14" t="s">
        <v>272</v>
      </c>
      <c r="I573" s="14" t="s">
        <v>82</v>
      </c>
      <c r="J573" s="9" t="n">
        <v>49.7</v>
      </c>
      <c r="K573" s="22" t="n">
        <v>83.2</v>
      </c>
      <c r="L573" s="9" t="n">
        <v>10</v>
      </c>
      <c r="M573" s="9" t="s">
        <v>84</v>
      </c>
      <c r="N573" s="9" t="s">
        <v>84</v>
      </c>
      <c r="O573" s="14" t="s">
        <v>983</v>
      </c>
      <c r="P573" s="14" t="s">
        <v>990</v>
      </c>
      <c r="Q573" s="14" t="s">
        <v>985</v>
      </c>
    </row>
    <row r="574" customFormat="false" ht="23.85" hidden="false" customHeight="false" outlineLevel="0" collapsed="false">
      <c r="A574" s="10" t="s">
        <v>2092</v>
      </c>
      <c r="B574" s="15" t="s">
        <v>2093</v>
      </c>
      <c r="C574" s="15" t="s">
        <v>1037</v>
      </c>
      <c r="D574" s="15" t="n">
        <v>2021</v>
      </c>
      <c r="E574" s="15" t="s">
        <v>116</v>
      </c>
      <c r="F574" s="15" t="s">
        <v>337</v>
      </c>
      <c r="G574" s="15" t="s">
        <v>1004</v>
      </c>
      <c r="H574" s="15" t="s">
        <v>96</v>
      </c>
      <c r="I574" s="15" t="s">
        <v>47</v>
      </c>
      <c r="J574" s="11" t="n">
        <v>3055.5</v>
      </c>
      <c r="K574" s="23" t="n">
        <v>100</v>
      </c>
      <c r="L574" s="11" t="s">
        <v>21</v>
      </c>
      <c r="M574" s="11" t="n">
        <v>7.2</v>
      </c>
      <c r="N574" s="11" t="n">
        <v>32.7</v>
      </c>
      <c r="O574" s="15" t="s">
        <v>1005</v>
      </c>
      <c r="P574" s="15" t="s">
        <v>990</v>
      </c>
      <c r="Q574" s="15" t="s">
        <v>991</v>
      </c>
    </row>
    <row r="575" customFormat="false" ht="23.85" hidden="false" customHeight="false" outlineLevel="0" collapsed="false">
      <c r="A575" s="7" t="s">
        <v>2094</v>
      </c>
      <c r="B575" s="14" t="s">
        <v>1428</v>
      </c>
      <c r="C575" s="14" t="s">
        <v>1017</v>
      </c>
      <c r="D575" s="14" t="n">
        <v>2023</v>
      </c>
      <c r="E575" s="14" t="s">
        <v>134</v>
      </c>
      <c r="F575" s="14" t="s">
        <v>340</v>
      </c>
      <c r="G575" s="14" t="s">
        <v>1044</v>
      </c>
      <c r="H575" s="14" t="s">
        <v>96</v>
      </c>
      <c r="I575" s="14" t="s">
        <v>35</v>
      </c>
      <c r="J575" s="9" t="n">
        <v>66.7</v>
      </c>
      <c r="K575" s="22" t="n">
        <v>71.1</v>
      </c>
      <c r="L575" s="9" t="n">
        <v>27</v>
      </c>
      <c r="M575" s="9" t="n">
        <v>11.7</v>
      </c>
      <c r="N575" s="9" t="s">
        <v>84</v>
      </c>
      <c r="O575" s="14" t="s">
        <v>1010</v>
      </c>
      <c r="P575" s="14" t="s">
        <v>1014</v>
      </c>
      <c r="Q575" s="14" t="s">
        <v>991</v>
      </c>
    </row>
    <row r="576" customFormat="false" ht="23.85" hidden="false" customHeight="false" outlineLevel="0" collapsed="false">
      <c r="A576" s="10" t="s">
        <v>2095</v>
      </c>
      <c r="B576" s="15" t="s">
        <v>1982</v>
      </c>
      <c r="C576" s="15" t="s">
        <v>988</v>
      </c>
      <c r="D576" s="15" t="n">
        <v>2022</v>
      </c>
      <c r="E576" s="15" t="s">
        <v>1000</v>
      </c>
      <c r="F576" s="15" t="s">
        <v>342</v>
      </c>
      <c r="G576" s="15" t="s">
        <v>1128</v>
      </c>
      <c r="H576" s="15" t="s">
        <v>177</v>
      </c>
      <c r="I576" s="15" t="s">
        <v>38</v>
      </c>
      <c r="J576" s="11" t="n">
        <v>182.2</v>
      </c>
      <c r="K576" s="23" t="n">
        <v>68.7</v>
      </c>
      <c r="L576" s="11" t="n">
        <v>83</v>
      </c>
      <c r="M576" s="11" t="n">
        <v>6</v>
      </c>
      <c r="N576" s="11" t="n">
        <v>18.4</v>
      </c>
      <c r="O576" s="15" t="s">
        <v>1033</v>
      </c>
      <c r="P576" s="15" t="s">
        <v>990</v>
      </c>
      <c r="Q576" s="15" t="s">
        <v>1006</v>
      </c>
    </row>
    <row r="577" customFormat="false" ht="15" hidden="false" customHeight="false" outlineLevel="0" collapsed="false">
      <c r="A577" s="7" t="s">
        <v>2096</v>
      </c>
      <c r="B577" s="14" t="s">
        <v>2097</v>
      </c>
      <c r="C577" s="14" t="s">
        <v>1017</v>
      </c>
      <c r="D577" s="14" t="n">
        <v>2024</v>
      </c>
      <c r="E577" s="14" t="s">
        <v>125</v>
      </c>
      <c r="F577" s="14" t="s">
        <v>345</v>
      </c>
      <c r="G577" s="14" t="s">
        <v>1072</v>
      </c>
      <c r="H577" s="14" t="s">
        <v>272</v>
      </c>
      <c r="I577" s="14" t="s">
        <v>50</v>
      </c>
      <c r="J577" s="9" t="n">
        <v>38</v>
      </c>
      <c r="K577" s="22" t="n">
        <v>100</v>
      </c>
      <c r="L577" s="9" t="s">
        <v>21</v>
      </c>
      <c r="M577" s="9" t="s">
        <v>84</v>
      </c>
      <c r="N577" s="9" t="s">
        <v>84</v>
      </c>
      <c r="O577" s="14" t="s">
        <v>249</v>
      </c>
      <c r="P577" s="14" t="s">
        <v>984</v>
      </c>
      <c r="Q577" s="14" t="s">
        <v>1001</v>
      </c>
    </row>
    <row r="578" customFormat="false" ht="15" hidden="false" customHeight="false" outlineLevel="0" collapsed="false">
      <c r="A578" s="10" t="s">
        <v>2098</v>
      </c>
      <c r="B578" s="15" t="s">
        <v>2099</v>
      </c>
      <c r="C578" s="15" t="s">
        <v>1017</v>
      </c>
      <c r="D578" s="15" t="n">
        <v>2024</v>
      </c>
      <c r="E578" s="15" t="s">
        <v>125</v>
      </c>
      <c r="F578" s="15" t="s">
        <v>347</v>
      </c>
      <c r="G578" s="15" t="s">
        <v>1080</v>
      </c>
      <c r="H578" s="15" t="s">
        <v>239</v>
      </c>
      <c r="I578" s="15" t="s">
        <v>82</v>
      </c>
      <c r="J578" s="11" t="n">
        <v>7.6</v>
      </c>
      <c r="K578" s="23" t="n">
        <v>100</v>
      </c>
      <c r="L578" s="11" t="s">
        <v>21</v>
      </c>
      <c r="M578" s="11" t="s">
        <v>84</v>
      </c>
      <c r="N578" s="11" t="s">
        <v>84</v>
      </c>
      <c r="O578" s="15" t="s">
        <v>1005</v>
      </c>
      <c r="P578" s="15" t="s">
        <v>1014</v>
      </c>
      <c r="Q578" s="15" t="s">
        <v>1034</v>
      </c>
    </row>
    <row r="579" customFormat="false" ht="23.85" hidden="false" customHeight="false" outlineLevel="0" collapsed="false">
      <c r="A579" s="7" t="s">
        <v>2100</v>
      </c>
      <c r="B579" s="14" t="s">
        <v>2101</v>
      </c>
      <c r="C579" s="14" t="s">
        <v>1017</v>
      </c>
      <c r="D579" s="14" t="n">
        <v>2021</v>
      </c>
      <c r="E579" s="14" t="s">
        <v>1025</v>
      </c>
      <c r="F579" s="14" t="s">
        <v>350</v>
      </c>
      <c r="G579" s="14" t="s">
        <v>1048</v>
      </c>
      <c r="H579" s="14" t="s">
        <v>177</v>
      </c>
      <c r="I579" s="14" t="s">
        <v>35</v>
      </c>
      <c r="J579" s="9" t="n">
        <v>1424.2</v>
      </c>
      <c r="K579" s="22" t="n">
        <v>100</v>
      </c>
      <c r="L579" s="9" t="s">
        <v>21</v>
      </c>
      <c r="M579" s="9" t="n">
        <v>7.1</v>
      </c>
      <c r="N579" s="9" t="s">
        <v>84</v>
      </c>
      <c r="O579" s="14" t="s">
        <v>1013</v>
      </c>
      <c r="P579" s="14" t="s">
        <v>990</v>
      </c>
      <c r="Q579" s="14" t="s">
        <v>991</v>
      </c>
    </row>
    <row r="580" customFormat="false" ht="23.85" hidden="false" customHeight="false" outlineLevel="0" collapsed="false">
      <c r="A580" s="10" t="s">
        <v>2102</v>
      </c>
      <c r="B580" s="15" t="s">
        <v>2103</v>
      </c>
      <c r="C580" s="15" t="s">
        <v>980</v>
      </c>
      <c r="D580" s="15" t="n">
        <v>2024</v>
      </c>
      <c r="E580" s="15" t="s">
        <v>1063</v>
      </c>
      <c r="F580" s="15" t="s">
        <v>353</v>
      </c>
      <c r="G580" s="15" t="s">
        <v>982</v>
      </c>
      <c r="H580" s="15" t="s">
        <v>272</v>
      </c>
      <c r="I580" s="15" t="s">
        <v>38</v>
      </c>
      <c r="J580" s="11" t="n">
        <v>77.7</v>
      </c>
      <c r="K580" s="23" t="n">
        <v>42.1</v>
      </c>
      <c r="L580" s="11" t="n">
        <v>107</v>
      </c>
      <c r="M580" s="11" t="n">
        <v>7</v>
      </c>
      <c r="N580" s="11" t="s">
        <v>84</v>
      </c>
      <c r="O580" s="15" t="s">
        <v>1010</v>
      </c>
      <c r="P580" s="15" t="s">
        <v>990</v>
      </c>
      <c r="Q580" s="15" t="s">
        <v>1006</v>
      </c>
    </row>
    <row r="581" customFormat="false" ht="23.85" hidden="false" customHeight="false" outlineLevel="0" collapsed="false">
      <c r="A581" s="7" t="s">
        <v>2104</v>
      </c>
      <c r="B581" s="14" t="s">
        <v>1493</v>
      </c>
      <c r="C581" s="14" t="s">
        <v>988</v>
      </c>
      <c r="D581" s="14" t="n">
        <v>2023</v>
      </c>
      <c r="E581" s="14" t="s">
        <v>1000</v>
      </c>
      <c r="F581" s="14" t="s">
        <v>356</v>
      </c>
      <c r="G581" s="14" t="s">
        <v>1048</v>
      </c>
      <c r="H581" s="14" t="s">
        <v>96</v>
      </c>
      <c r="I581" s="14" t="s">
        <v>38</v>
      </c>
      <c r="J581" s="9" t="n">
        <v>16</v>
      </c>
      <c r="K581" s="22" t="n">
        <v>15.2</v>
      </c>
      <c r="L581" s="9" t="n">
        <v>89</v>
      </c>
      <c r="M581" s="9" t="s">
        <v>84</v>
      </c>
      <c r="N581" s="9" t="s">
        <v>84</v>
      </c>
      <c r="O581" s="14" t="s">
        <v>1019</v>
      </c>
      <c r="P581" s="14" t="s">
        <v>990</v>
      </c>
      <c r="Q581" s="14" t="s">
        <v>1006</v>
      </c>
    </row>
    <row r="582" customFormat="false" ht="23.85" hidden="false" customHeight="false" outlineLevel="0" collapsed="false">
      <c r="A582" s="10" t="s">
        <v>2105</v>
      </c>
      <c r="B582" s="15" t="s">
        <v>2106</v>
      </c>
      <c r="C582" s="15" t="s">
        <v>1037</v>
      </c>
      <c r="D582" s="15" t="n">
        <v>2022</v>
      </c>
      <c r="E582" s="15" t="s">
        <v>981</v>
      </c>
      <c r="F582" s="15" t="s">
        <v>359</v>
      </c>
      <c r="G582" s="15" t="s">
        <v>1064</v>
      </c>
      <c r="H582" s="15" t="s">
        <v>199</v>
      </c>
      <c r="I582" s="15" t="s">
        <v>44</v>
      </c>
      <c r="J582" s="11" t="n">
        <v>330.6</v>
      </c>
      <c r="K582" s="23" t="n">
        <v>100</v>
      </c>
      <c r="L582" s="11" t="s">
        <v>21</v>
      </c>
      <c r="M582" s="11" t="n">
        <v>12.4</v>
      </c>
      <c r="N582" s="11" t="n">
        <v>42.8</v>
      </c>
      <c r="O582" s="15" t="s">
        <v>1013</v>
      </c>
      <c r="P582" s="15" t="s">
        <v>990</v>
      </c>
      <c r="Q582" s="15" t="s">
        <v>991</v>
      </c>
    </row>
    <row r="583" customFormat="false" ht="15" hidden="false" customHeight="false" outlineLevel="0" collapsed="false">
      <c r="A583" s="7" t="s">
        <v>2107</v>
      </c>
      <c r="B583" s="14" t="s">
        <v>1180</v>
      </c>
      <c r="C583" s="14" t="s">
        <v>980</v>
      </c>
      <c r="D583" s="14" t="n">
        <v>2023</v>
      </c>
      <c r="E583" s="14" t="s">
        <v>1067</v>
      </c>
      <c r="F583" s="14" t="s">
        <v>361</v>
      </c>
      <c r="G583" s="14" t="s">
        <v>1105</v>
      </c>
      <c r="H583" s="14" t="s">
        <v>81</v>
      </c>
      <c r="I583" s="14" t="s">
        <v>50</v>
      </c>
      <c r="J583" s="9" t="n">
        <v>7.1</v>
      </c>
      <c r="K583" s="22" t="n">
        <v>12.4</v>
      </c>
      <c r="L583" s="9" t="n">
        <v>50</v>
      </c>
      <c r="M583" s="9" t="s">
        <v>84</v>
      </c>
      <c r="N583" s="9" t="s">
        <v>84</v>
      </c>
      <c r="O583" s="14" t="s">
        <v>996</v>
      </c>
      <c r="P583" s="14" t="s">
        <v>1014</v>
      </c>
      <c r="Q583" s="14" t="s">
        <v>985</v>
      </c>
    </row>
    <row r="584" customFormat="false" ht="15" hidden="false" customHeight="false" outlineLevel="0" collapsed="false">
      <c r="A584" s="10" t="s">
        <v>2108</v>
      </c>
      <c r="B584" s="15" t="s">
        <v>2109</v>
      </c>
      <c r="C584" s="15" t="s">
        <v>1037</v>
      </c>
      <c r="D584" s="15" t="n">
        <v>2022</v>
      </c>
      <c r="E584" s="15" t="s">
        <v>1067</v>
      </c>
      <c r="F584" s="15" t="s">
        <v>364</v>
      </c>
      <c r="G584" s="15" t="s">
        <v>1080</v>
      </c>
      <c r="H584" s="15" t="s">
        <v>239</v>
      </c>
      <c r="I584" s="15" t="s">
        <v>82</v>
      </c>
      <c r="J584" s="11" t="n">
        <v>28.6</v>
      </c>
      <c r="K584" s="23" t="n">
        <v>17.5</v>
      </c>
      <c r="L584" s="11" t="n">
        <v>135</v>
      </c>
      <c r="M584" s="11" t="s">
        <v>84</v>
      </c>
      <c r="N584" s="11" t="s">
        <v>84</v>
      </c>
      <c r="O584" s="15" t="s">
        <v>1056</v>
      </c>
      <c r="P584" s="15" t="s">
        <v>990</v>
      </c>
      <c r="Q584" s="15" t="s">
        <v>985</v>
      </c>
    </row>
    <row r="585" customFormat="false" ht="23.85" hidden="false" customHeight="false" outlineLevel="0" collapsed="false">
      <c r="A585" s="7" t="s">
        <v>2110</v>
      </c>
      <c r="B585" s="14" t="s">
        <v>2111</v>
      </c>
      <c r="C585" s="14" t="s">
        <v>1017</v>
      </c>
      <c r="D585" s="14" t="n">
        <v>2023</v>
      </c>
      <c r="E585" s="14" t="s">
        <v>981</v>
      </c>
      <c r="F585" s="14" t="s">
        <v>369</v>
      </c>
      <c r="G585" s="14" t="s">
        <v>1080</v>
      </c>
      <c r="H585" s="14" t="s">
        <v>177</v>
      </c>
      <c r="I585" s="14" t="s">
        <v>35</v>
      </c>
      <c r="J585" s="9" t="n">
        <v>15.7</v>
      </c>
      <c r="K585" s="22" t="n">
        <v>100</v>
      </c>
      <c r="L585" s="9" t="s">
        <v>21</v>
      </c>
      <c r="M585" s="9" t="s">
        <v>84</v>
      </c>
      <c r="N585" s="9" t="s">
        <v>84</v>
      </c>
      <c r="O585" s="14" t="s">
        <v>148</v>
      </c>
      <c r="P585" s="14" t="s">
        <v>990</v>
      </c>
      <c r="Q585" s="14" t="s">
        <v>1001</v>
      </c>
    </row>
    <row r="586" customFormat="false" ht="23.85" hidden="false" customHeight="false" outlineLevel="0" collapsed="false">
      <c r="A586" s="10" t="s">
        <v>2112</v>
      </c>
      <c r="B586" s="15" t="s">
        <v>1739</v>
      </c>
      <c r="C586" s="15" t="s">
        <v>1037</v>
      </c>
      <c r="D586" s="15" t="n">
        <v>2024</v>
      </c>
      <c r="E586" s="15" t="s">
        <v>1022</v>
      </c>
      <c r="F586" s="15" t="s">
        <v>371</v>
      </c>
      <c r="G586" s="15" t="s">
        <v>982</v>
      </c>
      <c r="H586" s="15" t="s">
        <v>177</v>
      </c>
      <c r="I586" s="15" t="s">
        <v>44</v>
      </c>
      <c r="J586" s="11" t="n">
        <v>349.7</v>
      </c>
      <c r="K586" s="23" t="n">
        <v>100</v>
      </c>
      <c r="L586" s="11" t="s">
        <v>21</v>
      </c>
      <c r="M586" s="11" t="n">
        <v>23.2</v>
      </c>
      <c r="N586" s="11" t="n">
        <v>34.8</v>
      </c>
      <c r="O586" s="15" t="s">
        <v>983</v>
      </c>
      <c r="P586" s="15" t="s">
        <v>1014</v>
      </c>
      <c r="Q586" s="15" t="s">
        <v>985</v>
      </c>
    </row>
    <row r="587" customFormat="false" ht="23.85" hidden="false" customHeight="false" outlineLevel="0" collapsed="false">
      <c r="A587" s="7" t="s">
        <v>2113</v>
      </c>
      <c r="B587" s="14" t="s">
        <v>2114</v>
      </c>
      <c r="C587" s="14" t="s">
        <v>988</v>
      </c>
      <c r="D587" s="14" t="n">
        <v>2024</v>
      </c>
      <c r="E587" s="14" t="s">
        <v>116</v>
      </c>
      <c r="F587" s="14" t="s">
        <v>374</v>
      </c>
      <c r="G587" s="14" t="s">
        <v>1004</v>
      </c>
      <c r="H587" s="14" t="s">
        <v>272</v>
      </c>
      <c r="I587" s="14" t="s">
        <v>38</v>
      </c>
      <c r="J587" s="9" t="n">
        <v>2776.8</v>
      </c>
      <c r="K587" s="22" t="n">
        <v>100</v>
      </c>
      <c r="L587" s="9" t="s">
        <v>21</v>
      </c>
      <c r="M587" s="9" t="n">
        <v>23.3</v>
      </c>
      <c r="N587" s="9" t="s">
        <v>84</v>
      </c>
      <c r="O587" s="14" t="s">
        <v>148</v>
      </c>
      <c r="P587" s="14" t="s">
        <v>1014</v>
      </c>
      <c r="Q587" s="14" t="s">
        <v>985</v>
      </c>
    </row>
    <row r="588" customFormat="false" ht="15" hidden="false" customHeight="false" outlineLevel="0" collapsed="false">
      <c r="A588" s="10" t="s">
        <v>2115</v>
      </c>
      <c r="B588" s="15" t="s">
        <v>2116</v>
      </c>
      <c r="C588" s="15" t="s">
        <v>1017</v>
      </c>
      <c r="D588" s="15" t="n">
        <v>2025</v>
      </c>
      <c r="E588" s="15" t="s">
        <v>1075</v>
      </c>
      <c r="F588" s="15" t="s">
        <v>376</v>
      </c>
      <c r="G588" s="15" t="s">
        <v>1072</v>
      </c>
      <c r="H588" s="15" t="s">
        <v>272</v>
      </c>
      <c r="I588" s="15" t="s">
        <v>50</v>
      </c>
      <c r="J588" s="11" t="n">
        <v>205.5</v>
      </c>
      <c r="K588" s="23" t="n">
        <v>100</v>
      </c>
      <c r="L588" s="11" t="s">
        <v>21</v>
      </c>
      <c r="M588" s="11" t="n">
        <v>11.7</v>
      </c>
      <c r="N588" s="11" t="n">
        <v>35.5</v>
      </c>
      <c r="O588" s="15" t="s">
        <v>1013</v>
      </c>
      <c r="P588" s="15" t="s">
        <v>990</v>
      </c>
      <c r="Q588" s="15" t="s">
        <v>1001</v>
      </c>
    </row>
    <row r="589" customFormat="false" ht="23.85" hidden="false" customHeight="false" outlineLevel="0" collapsed="false">
      <c r="A589" s="7" t="s">
        <v>2117</v>
      </c>
      <c r="B589" s="14" t="s">
        <v>1712</v>
      </c>
      <c r="C589" s="14" t="s">
        <v>988</v>
      </c>
      <c r="D589" s="14" t="n">
        <v>2022</v>
      </c>
      <c r="E589" s="14" t="s">
        <v>994</v>
      </c>
      <c r="F589" s="14" t="s">
        <v>378</v>
      </c>
      <c r="G589" s="14" t="s">
        <v>1026</v>
      </c>
      <c r="H589" s="14" t="s">
        <v>239</v>
      </c>
      <c r="I589" s="14" t="s">
        <v>44</v>
      </c>
      <c r="J589" s="9" t="n">
        <v>15.9</v>
      </c>
      <c r="K589" s="22" t="n">
        <v>98</v>
      </c>
      <c r="L589" s="9" t="s">
        <v>21</v>
      </c>
      <c r="M589" s="9" t="s">
        <v>84</v>
      </c>
      <c r="N589" s="9" t="s">
        <v>84</v>
      </c>
      <c r="O589" s="14" t="s">
        <v>1049</v>
      </c>
      <c r="P589" s="14" t="s">
        <v>990</v>
      </c>
      <c r="Q589" s="14" t="s">
        <v>1006</v>
      </c>
    </row>
    <row r="590" customFormat="false" ht="23.85" hidden="false" customHeight="false" outlineLevel="0" collapsed="false">
      <c r="A590" s="10" t="s">
        <v>2118</v>
      </c>
      <c r="B590" s="15" t="s">
        <v>2119</v>
      </c>
      <c r="C590" s="15" t="s">
        <v>1037</v>
      </c>
      <c r="D590" s="15" t="n">
        <v>2024</v>
      </c>
      <c r="E590" s="15" t="s">
        <v>1067</v>
      </c>
      <c r="F590" s="15" t="s">
        <v>380</v>
      </c>
      <c r="G590" s="15" t="s">
        <v>1100</v>
      </c>
      <c r="H590" s="15" t="s">
        <v>199</v>
      </c>
      <c r="I590" s="15" t="s">
        <v>82</v>
      </c>
      <c r="J590" s="11" t="n">
        <v>27.1</v>
      </c>
      <c r="K590" s="23" t="n">
        <v>48.2</v>
      </c>
      <c r="L590" s="11" t="n">
        <v>29</v>
      </c>
      <c r="M590" s="11" t="s">
        <v>84</v>
      </c>
      <c r="N590" s="11" t="s">
        <v>84</v>
      </c>
      <c r="O590" s="15" t="s">
        <v>1053</v>
      </c>
      <c r="P590" s="15" t="s">
        <v>990</v>
      </c>
      <c r="Q590" s="15" t="s">
        <v>985</v>
      </c>
    </row>
    <row r="591" customFormat="false" ht="23.85" hidden="false" customHeight="false" outlineLevel="0" collapsed="false">
      <c r="A591" s="7" t="s">
        <v>2120</v>
      </c>
      <c r="B591" s="14" t="s">
        <v>2121</v>
      </c>
      <c r="C591" s="14" t="s">
        <v>988</v>
      </c>
      <c r="D591" s="14" t="n">
        <v>2023</v>
      </c>
      <c r="E591" s="14" t="s">
        <v>134</v>
      </c>
      <c r="F591" s="14" t="s">
        <v>383</v>
      </c>
      <c r="G591" s="14" t="s">
        <v>1004</v>
      </c>
      <c r="H591" s="14" t="s">
        <v>96</v>
      </c>
      <c r="I591" s="14" t="s">
        <v>38</v>
      </c>
      <c r="J591" s="9" t="n">
        <v>178.6</v>
      </c>
      <c r="K591" s="22" t="n">
        <v>21.9</v>
      </c>
      <c r="L591" s="9" t="n">
        <v>637</v>
      </c>
      <c r="M591" s="9" t="n">
        <v>10</v>
      </c>
      <c r="N591" s="9" t="n">
        <v>37.2</v>
      </c>
      <c r="O591" s="14" t="s">
        <v>1013</v>
      </c>
      <c r="P591" s="14" t="s">
        <v>990</v>
      </c>
      <c r="Q591" s="14" t="s">
        <v>1001</v>
      </c>
    </row>
    <row r="592" customFormat="false" ht="23.85" hidden="false" customHeight="false" outlineLevel="0" collapsed="false">
      <c r="A592" s="10" t="s">
        <v>2122</v>
      </c>
      <c r="B592" s="15" t="s">
        <v>2123</v>
      </c>
      <c r="C592" s="15" t="s">
        <v>988</v>
      </c>
      <c r="D592" s="15" t="n">
        <v>2025</v>
      </c>
      <c r="E592" s="15" t="s">
        <v>1022</v>
      </c>
      <c r="F592" s="15" t="s">
        <v>385</v>
      </c>
      <c r="G592" s="15" t="s">
        <v>1150</v>
      </c>
      <c r="H592" s="15" t="s">
        <v>81</v>
      </c>
      <c r="I592" s="15" t="s">
        <v>44</v>
      </c>
      <c r="J592" s="11" t="n">
        <v>1114.1</v>
      </c>
      <c r="K592" s="23" t="n">
        <v>100</v>
      </c>
      <c r="L592" s="11" t="s">
        <v>21</v>
      </c>
      <c r="M592" s="11" t="n">
        <v>9.4</v>
      </c>
      <c r="N592" s="11" t="s">
        <v>84</v>
      </c>
      <c r="O592" s="15" t="s">
        <v>249</v>
      </c>
      <c r="P592" s="15" t="s">
        <v>990</v>
      </c>
      <c r="Q592" s="15" t="s">
        <v>997</v>
      </c>
    </row>
    <row r="593" customFormat="false" ht="15" hidden="false" customHeight="false" outlineLevel="0" collapsed="false">
      <c r="A593" s="7" t="s">
        <v>2124</v>
      </c>
      <c r="B593" s="14" t="s">
        <v>1484</v>
      </c>
      <c r="C593" s="14" t="s">
        <v>1037</v>
      </c>
      <c r="D593" s="14" t="n">
        <v>2024</v>
      </c>
      <c r="E593" s="14" t="s">
        <v>981</v>
      </c>
      <c r="F593" s="14" t="s">
        <v>387</v>
      </c>
      <c r="G593" s="14" t="s">
        <v>989</v>
      </c>
      <c r="H593" s="14" t="s">
        <v>177</v>
      </c>
      <c r="I593" s="14" t="s">
        <v>82</v>
      </c>
      <c r="J593" s="9" t="n">
        <v>583</v>
      </c>
      <c r="K593" s="22" t="n">
        <v>100</v>
      </c>
      <c r="L593" s="9" t="s">
        <v>21</v>
      </c>
      <c r="M593" s="9" t="n">
        <v>21</v>
      </c>
      <c r="N593" s="9" t="s">
        <v>84</v>
      </c>
      <c r="O593" s="14" t="s">
        <v>1056</v>
      </c>
      <c r="P593" s="14" t="s">
        <v>990</v>
      </c>
      <c r="Q593" s="14" t="s">
        <v>1045</v>
      </c>
    </row>
    <row r="594" customFormat="false" ht="23.85" hidden="false" customHeight="false" outlineLevel="0" collapsed="false">
      <c r="A594" s="10" t="s">
        <v>2125</v>
      </c>
      <c r="B594" s="15" t="s">
        <v>1966</v>
      </c>
      <c r="C594" s="15" t="s">
        <v>1037</v>
      </c>
      <c r="D594" s="15" t="n">
        <v>2023</v>
      </c>
      <c r="E594" s="15" t="s">
        <v>1075</v>
      </c>
      <c r="F594" s="15" t="s">
        <v>389</v>
      </c>
      <c r="G594" s="15" t="s">
        <v>1064</v>
      </c>
      <c r="H594" s="15" t="s">
        <v>177</v>
      </c>
      <c r="I594" s="15" t="s">
        <v>47</v>
      </c>
      <c r="J594" s="11" t="n">
        <v>31.2</v>
      </c>
      <c r="K594" s="23" t="n">
        <v>100</v>
      </c>
      <c r="L594" s="11" t="s">
        <v>21</v>
      </c>
      <c r="M594" s="11" t="s">
        <v>84</v>
      </c>
      <c r="N594" s="11" t="s">
        <v>84</v>
      </c>
      <c r="O594" s="15" t="s">
        <v>249</v>
      </c>
      <c r="P594" s="15" t="s">
        <v>990</v>
      </c>
      <c r="Q594" s="15" t="s">
        <v>985</v>
      </c>
    </row>
    <row r="595" customFormat="false" ht="23.85" hidden="false" customHeight="false" outlineLevel="0" collapsed="false">
      <c r="A595" s="7" t="s">
        <v>2126</v>
      </c>
      <c r="B595" s="14" t="s">
        <v>2127</v>
      </c>
      <c r="C595" s="14" t="s">
        <v>980</v>
      </c>
      <c r="D595" s="14" t="n">
        <v>2023</v>
      </c>
      <c r="E595" s="14" t="s">
        <v>134</v>
      </c>
      <c r="F595" s="14" t="s">
        <v>175</v>
      </c>
      <c r="G595" s="14" t="s">
        <v>995</v>
      </c>
      <c r="H595" s="14" t="s">
        <v>272</v>
      </c>
      <c r="I595" s="14" t="s">
        <v>38</v>
      </c>
      <c r="J595" s="9" t="n">
        <v>2.7</v>
      </c>
      <c r="K595" s="22" t="n">
        <v>52.2</v>
      </c>
      <c r="L595" s="9" t="n">
        <v>2</v>
      </c>
      <c r="M595" s="9" t="s">
        <v>84</v>
      </c>
      <c r="N595" s="9" t="s">
        <v>84</v>
      </c>
      <c r="O595" s="14" t="s">
        <v>1005</v>
      </c>
      <c r="P595" s="14" t="s">
        <v>990</v>
      </c>
      <c r="Q595" s="14" t="s">
        <v>997</v>
      </c>
    </row>
    <row r="596" customFormat="false" ht="15" hidden="false" customHeight="false" outlineLevel="0" collapsed="false">
      <c r="A596" s="10" t="s">
        <v>2128</v>
      </c>
      <c r="B596" s="15" t="s">
        <v>2005</v>
      </c>
      <c r="C596" s="15" t="s">
        <v>988</v>
      </c>
      <c r="D596" s="15" t="n">
        <v>2024</v>
      </c>
      <c r="E596" s="15" t="s">
        <v>134</v>
      </c>
      <c r="F596" s="15" t="s">
        <v>185</v>
      </c>
      <c r="G596" s="15" t="s">
        <v>1004</v>
      </c>
      <c r="H596" s="15" t="s">
        <v>199</v>
      </c>
      <c r="I596" s="15" t="s">
        <v>82</v>
      </c>
      <c r="J596" s="11" t="n">
        <v>38</v>
      </c>
      <c r="K596" s="23" t="n">
        <v>48</v>
      </c>
      <c r="L596" s="11" t="n">
        <v>41</v>
      </c>
      <c r="M596" s="11" t="s">
        <v>84</v>
      </c>
      <c r="N596" s="11" t="s">
        <v>84</v>
      </c>
      <c r="O596" s="15" t="s">
        <v>1041</v>
      </c>
      <c r="P596" s="15" t="s">
        <v>990</v>
      </c>
      <c r="Q596" s="15" t="s">
        <v>1006</v>
      </c>
    </row>
    <row r="597" customFormat="false" ht="23.85" hidden="false" customHeight="false" outlineLevel="0" collapsed="false">
      <c r="A597" s="7" t="s">
        <v>2129</v>
      </c>
      <c r="B597" s="14" t="s">
        <v>2130</v>
      </c>
      <c r="C597" s="14" t="s">
        <v>1017</v>
      </c>
      <c r="D597" s="14" t="n">
        <v>2025</v>
      </c>
      <c r="E597" s="14" t="s">
        <v>994</v>
      </c>
      <c r="F597" s="14" t="s">
        <v>192</v>
      </c>
      <c r="G597" s="14" t="s">
        <v>1080</v>
      </c>
      <c r="H597" s="14" t="s">
        <v>96</v>
      </c>
      <c r="I597" s="14" t="s">
        <v>50</v>
      </c>
      <c r="J597" s="9" t="n">
        <v>15.9</v>
      </c>
      <c r="K597" s="22" t="n">
        <v>81.9</v>
      </c>
      <c r="L597" s="9" t="n">
        <v>4</v>
      </c>
      <c r="M597" s="9" t="s">
        <v>84</v>
      </c>
      <c r="N597" s="9" t="s">
        <v>84</v>
      </c>
      <c r="O597" s="14" t="s">
        <v>148</v>
      </c>
      <c r="P597" s="14" t="s">
        <v>1014</v>
      </c>
      <c r="Q597" s="14" t="s">
        <v>997</v>
      </c>
    </row>
    <row r="598" customFormat="false" ht="23.85" hidden="false" customHeight="false" outlineLevel="0" collapsed="false">
      <c r="A598" s="10" t="s">
        <v>2131</v>
      </c>
      <c r="B598" s="15" t="s">
        <v>2132</v>
      </c>
      <c r="C598" s="15" t="s">
        <v>1017</v>
      </c>
      <c r="D598" s="15" t="n">
        <v>2025</v>
      </c>
      <c r="E598" s="15" t="s">
        <v>994</v>
      </c>
      <c r="F598" s="15" t="s">
        <v>197</v>
      </c>
      <c r="G598" s="15" t="s">
        <v>1032</v>
      </c>
      <c r="H598" s="15" t="s">
        <v>199</v>
      </c>
      <c r="I598" s="15" t="s">
        <v>38</v>
      </c>
      <c r="J598" s="11" t="n">
        <v>32.2</v>
      </c>
      <c r="K598" s="23" t="n">
        <v>77</v>
      </c>
      <c r="L598" s="11" t="n">
        <v>10</v>
      </c>
      <c r="M598" s="11" t="s">
        <v>84</v>
      </c>
      <c r="N598" s="11" t="s">
        <v>84</v>
      </c>
      <c r="O598" s="15" t="s">
        <v>1005</v>
      </c>
      <c r="P598" s="15" t="s">
        <v>990</v>
      </c>
      <c r="Q598" s="15" t="s">
        <v>1001</v>
      </c>
    </row>
    <row r="599" customFormat="false" ht="23.85" hidden="false" customHeight="false" outlineLevel="0" collapsed="false">
      <c r="A599" s="7" t="s">
        <v>2133</v>
      </c>
      <c r="B599" s="14" t="s">
        <v>2134</v>
      </c>
      <c r="C599" s="14" t="s">
        <v>988</v>
      </c>
      <c r="D599" s="14" t="n">
        <v>2024</v>
      </c>
      <c r="E599" s="14" t="s">
        <v>1063</v>
      </c>
      <c r="F599" s="14" t="s">
        <v>205</v>
      </c>
      <c r="G599" s="14" t="s">
        <v>1009</v>
      </c>
      <c r="H599" s="14" t="s">
        <v>239</v>
      </c>
      <c r="I599" s="14" t="s">
        <v>47</v>
      </c>
      <c r="J599" s="9" t="n">
        <v>142.9</v>
      </c>
      <c r="K599" s="22" t="n">
        <v>95.6</v>
      </c>
      <c r="L599" s="9" t="n">
        <v>7</v>
      </c>
      <c r="M599" s="9" t="n">
        <v>3.9</v>
      </c>
      <c r="N599" s="9" t="n">
        <v>23.1</v>
      </c>
      <c r="O599" s="14" t="s">
        <v>1019</v>
      </c>
      <c r="P599" s="14" t="s">
        <v>984</v>
      </c>
      <c r="Q599" s="14" t="s">
        <v>997</v>
      </c>
    </row>
    <row r="600" customFormat="false" ht="15" hidden="false" customHeight="false" outlineLevel="0" collapsed="false">
      <c r="A600" s="10" t="s">
        <v>2135</v>
      </c>
      <c r="B600" s="15" t="s">
        <v>2136</v>
      </c>
      <c r="C600" s="15" t="s">
        <v>1017</v>
      </c>
      <c r="D600" s="15" t="n">
        <v>2023</v>
      </c>
      <c r="E600" s="15" t="s">
        <v>981</v>
      </c>
      <c r="F600" s="15" t="s">
        <v>210</v>
      </c>
      <c r="G600" s="15" t="s">
        <v>1100</v>
      </c>
      <c r="H600" s="15" t="s">
        <v>96</v>
      </c>
      <c r="I600" s="15" t="s">
        <v>82</v>
      </c>
      <c r="J600" s="11" t="n">
        <v>2</v>
      </c>
      <c r="K600" s="23" t="n">
        <v>100</v>
      </c>
      <c r="L600" s="11" t="s">
        <v>21</v>
      </c>
      <c r="M600" s="11" t="s">
        <v>84</v>
      </c>
      <c r="N600" s="11" t="s">
        <v>84</v>
      </c>
      <c r="O600" s="15" t="s">
        <v>996</v>
      </c>
      <c r="P600" s="15" t="s">
        <v>1014</v>
      </c>
      <c r="Q600" s="15" t="s">
        <v>985</v>
      </c>
    </row>
    <row r="601" customFormat="false" ht="23.85" hidden="false" customHeight="false" outlineLevel="0" collapsed="false">
      <c r="A601" s="7" t="s">
        <v>2137</v>
      </c>
      <c r="B601" s="14" t="s">
        <v>2138</v>
      </c>
      <c r="C601" s="14" t="s">
        <v>988</v>
      </c>
      <c r="D601" s="14" t="n">
        <v>2024</v>
      </c>
      <c r="E601" s="14" t="s">
        <v>125</v>
      </c>
      <c r="F601" s="14" t="s">
        <v>216</v>
      </c>
      <c r="G601" s="14" t="s">
        <v>1038</v>
      </c>
      <c r="H601" s="14" t="s">
        <v>239</v>
      </c>
      <c r="I601" s="14" t="s">
        <v>38</v>
      </c>
      <c r="J601" s="9" t="n">
        <v>218.6</v>
      </c>
      <c r="K601" s="22" t="n">
        <v>100</v>
      </c>
      <c r="L601" s="9" t="s">
        <v>21</v>
      </c>
      <c r="M601" s="9" t="n">
        <v>9.5</v>
      </c>
      <c r="N601" s="9" t="n">
        <v>41.2</v>
      </c>
      <c r="O601" s="14" t="s">
        <v>1089</v>
      </c>
      <c r="P601" s="14" t="s">
        <v>990</v>
      </c>
      <c r="Q601" s="14" t="s">
        <v>991</v>
      </c>
    </row>
    <row r="602" customFormat="false" ht="23.85" hidden="false" customHeight="false" outlineLevel="0" collapsed="false">
      <c r="A602" s="10" t="s">
        <v>2139</v>
      </c>
      <c r="B602" s="15" t="s">
        <v>2140</v>
      </c>
      <c r="C602" s="15" t="s">
        <v>1037</v>
      </c>
      <c r="D602" s="15" t="n">
        <v>2022</v>
      </c>
      <c r="E602" s="15" t="s">
        <v>1067</v>
      </c>
      <c r="F602" s="15" t="s">
        <v>221</v>
      </c>
      <c r="G602" s="15" t="s">
        <v>1018</v>
      </c>
      <c r="H602" s="15" t="s">
        <v>96</v>
      </c>
      <c r="I602" s="15" t="s">
        <v>44</v>
      </c>
      <c r="J602" s="11" t="n">
        <v>16.4</v>
      </c>
      <c r="K602" s="23" t="n">
        <v>29.9</v>
      </c>
      <c r="L602" s="11" t="n">
        <v>38</v>
      </c>
      <c r="M602" s="11" t="s">
        <v>84</v>
      </c>
      <c r="N602" s="11" t="s">
        <v>84</v>
      </c>
      <c r="O602" s="15" t="s">
        <v>1033</v>
      </c>
      <c r="P602" s="15" t="s">
        <v>990</v>
      </c>
      <c r="Q602" s="15" t="s">
        <v>985</v>
      </c>
    </row>
    <row r="603" customFormat="false" ht="23.85" hidden="false" customHeight="false" outlineLevel="0" collapsed="false">
      <c r="A603" s="7" t="s">
        <v>2141</v>
      </c>
      <c r="B603" s="14" t="s">
        <v>2142</v>
      </c>
      <c r="C603" s="14" t="s">
        <v>1017</v>
      </c>
      <c r="D603" s="14" t="n">
        <v>2021</v>
      </c>
      <c r="E603" s="14" t="s">
        <v>116</v>
      </c>
      <c r="F603" s="14" t="s">
        <v>226</v>
      </c>
      <c r="G603" s="14" t="s">
        <v>1150</v>
      </c>
      <c r="H603" s="14" t="s">
        <v>272</v>
      </c>
      <c r="I603" s="14" t="s">
        <v>44</v>
      </c>
      <c r="J603" s="9" t="n">
        <v>3263.7</v>
      </c>
      <c r="K603" s="22" t="n">
        <v>100</v>
      </c>
      <c r="L603" s="9" t="s">
        <v>21</v>
      </c>
      <c r="M603" s="9" t="n">
        <v>13.6</v>
      </c>
      <c r="N603" s="9" t="n">
        <v>29.2</v>
      </c>
      <c r="O603" s="14" t="s">
        <v>1033</v>
      </c>
      <c r="P603" s="14" t="s">
        <v>990</v>
      </c>
      <c r="Q603" s="14" t="s">
        <v>997</v>
      </c>
    </row>
    <row r="604" customFormat="false" ht="23.85" hidden="false" customHeight="false" outlineLevel="0" collapsed="false">
      <c r="A604" s="10" t="s">
        <v>2143</v>
      </c>
      <c r="B604" s="15" t="s">
        <v>2144</v>
      </c>
      <c r="C604" s="15" t="s">
        <v>1017</v>
      </c>
      <c r="D604" s="15" t="n">
        <v>2022</v>
      </c>
      <c r="E604" s="15" t="s">
        <v>981</v>
      </c>
      <c r="F604" s="15" t="s">
        <v>231</v>
      </c>
      <c r="G604" s="15" t="s">
        <v>1105</v>
      </c>
      <c r="H604" s="15" t="s">
        <v>96</v>
      </c>
      <c r="I604" s="15" t="s">
        <v>47</v>
      </c>
      <c r="J604" s="11" t="n">
        <v>10.7</v>
      </c>
      <c r="K604" s="23" t="n">
        <v>100</v>
      </c>
      <c r="L604" s="11" t="s">
        <v>21</v>
      </c>
      <c r="M604" s="11" t="s">
        <v>84</v>
      </c>
      <c r="N604" s="11" t="s">
        <v>84</v>
      </c>
      <c r="O604" s="15" t="s">
        <v>1013</v>
      </c>
      <c r="P604" s="15" t="s">
        <v>984</v>
      </c>
      <c r="Q604" s="15" t="s">
        <v>1001</v>
      </c>
    </row>
    <row r="605" customFormat="false" ht="23.85" hidden="false" customHeight="false" outlineLevel="0" collapsed="false">
      <c r="A605" s="7" t="s">
        <v>2145</v>
      </c>
      <c r="B605" s="14" t="s">
        <v>2146</v>
      </c>
      <c r="C605" s="14" t="s">
        <v>988</v>
      </c>
      <c r="D605" s="14" t="n">
        <v>2024</v>
      </c>
      <c r="E605" s="14" t="s">
        <v>1063</v>
      </c>
      <c r="F605" s="14" t="s">
        <v>237</v>
      </c>
      <c r="G605" s="14" t="s">
        <v>1026</v>
      </c>
      <c r="H605" s="14" t="s">
        <v>96</v>
      </c>
      <c r="I605" s="14" t="s">
        <v>44</v>
      </c>
      <c r="J605" s="9" t="n">
        <v>195.3</v>
      </c>
      <c r="K605" s="22" t="n">
        <v>31.7</v>
      </c>
      <c r="L605" s="9" t="n">
        <v>421</v>
      </c>
      <c r="M605" s="9" t="n">
        <v>13.7</v>
      </c>
      <c r="N605" s="9" t="n">
        <v>41</v>
      </c>
      <c r="O605" s="14" t="s">
        <v>1089</v>
      </c>
      <c r="P605" s="14" t="s">
        <v>1014</v>
      </c>
      <c r="Q605" s="14" t="s">
        <v>1001</v>
      </c>
    </row>
    <row r="606" customFormat="false" ht="23.85" hidden="false" customHeight="false" outlineLevel="0" collapsed="false">
      <c r="A606" s="10" t="s">
        <v>2147</v>
      </c>
      <c r="B606" s="15" t="s">
        <v>2148</v>
      </c>
      <c r="C606" s="15" t="s">
        <v>1037</v>
      </c>
      <c r="D606" s="15" t="n">
        <v>2021</v>
      </c>
      <c r="E606" s="15" t="s">
        <v>1075</v>
      </c>
      <c r="F606" s="15" t="s">
        <v>241</v>
      </c>
      <c r="G606" s="15" t="s">
        <v>1105</v>
      </c>
      <c r="H606" s="15" t="s">
        <v>239</v>
      </c>
      <c r="I606" s="15" t="s">
        <v>50</v>
      </c>
      <c r="J606" s="11" t="n">
        <v>419.1</v>
      </c>
      <c r="K606" s="23" t="n">
        <v>100</v>
      </c>
      <c r="L606" s="11" t="s">
        <v>21</v>
      </c>
      <c r="M606" s="11" t="n">
        <v>18.2</v>
      </c>
      <c r="N606" s="11" t="s">
        <v>84</v>
      </c>
      <c r="O606" s="15" t="s">
        <v>1010</v>
      </c>
      <c r="P606" s="15" t="s">
        <v>990</v>
      </c>
      <c r="Q606" s="15" t="s">
        <v>997</v>
      </c>
    </row>
    <row r="607" customFormat="false" ht="15" hidden="false" customHeight="false" outlineLevel="0" collapsed="false">
      <c r="A607" s="7" t="s">
        <v>2149</v>
      </c>
      <c r="B607" s="14" t="s">
        <v>2150</v>
      </c>
      <c r="C607" s="14" t="s">
        <v>1017</v>
      </c>
      <c r="D607" s="14" t="n">
        <v>2023</v>
      </c>
      <c r="E607" s="14" t="s">
        <v>116</v>
      </c>
      <c r="F607" s="14" t="s">
        <v>244</v>
      </c>
      <c r="G607" s="14" t="s">
        <v>1038</v>
      </c>
      <c r="H607" s="14" t="s">
        <v>81</v>
      </c>
      <c r="I607" s="14" t="s">
        <v>50</v>
      </c>
      <c r="J607" s="9" t="n">
        <v>3776.6</v>
      </c>
      <c r="K607" s="22" t="n">
        <v>100</v>
      </c>
      <c r="L607" s="9" t="s">
        <v>21</v>
      </c>
      <c r="M607" s="9" t="n">
        <v>18.5</v>
      </c>
      <c r="N607" s="9" t="s">
        <v>84</v>
      </c>
      <c r="O607" s="14" t="s">
        <v>1013</v>
      </c>
      <c r="P607" s="14" t="s">
        <v>1014</v>
      </c>
      <c r="Q607" s="14" t="s">
        <v>1045</v>
      </c>
    </row>
    <row r="608" customFormat="false" ht="23.85" hidden="false" customHeight="false" outlineLevel="0" collapsed="false">
      <c r="A608" s="10" t="s">
        <v>2151</v>
      </c>
      <c r="B608" s="15" t="s">
        <v>2152</v>
      </c>
      <c r="C608" s="15" t="s">
        <v>1037</v>
      </c>
      <c r="D608" s="15" t="n">
        <v>2021</v>
      </c>
      <c r="E608" s="15" t="s">
        <v>994</v>
      </c>
      <c r="F608" s="15" t="s">
        <v>251</v>
      </c>
      <c r="G608" s="15" t="s">
        <v>1044</v>
      </c>
      <c r="H608" s="15" t="s">
        <v>239</v>
      </c>
      <c r="I608" s="15" t="s">
        <v>50</v>
      </c>
      <c r="J608" s="11" t="n">
        <v>27.1</v>
      </c>
      <c r="K608" s="23" t="n">
        <v>55.3</v>
      </c>
      <c r="L608" s="11" t="n">
        <v>22</v>
      </c>
      <c r="M608" s="11" t="s">
        <v>84</v>
      </c>
      <c r="N608" s="11" t="s">
        <v>84</v>
      </c>
      <c r="O608" s="15" t="s">
        <v>1019</v>
      </c>
      <c r="P608" s="15" t="s">
        <v>990</v>
      </c>
      <c r="Q608" s="15" t="s">
        <v>991</v>
      </c>
    </row>
    <row r="609" customFormat="false" ht="23.85" hidden="false" customHeight="false" outlineLevel="0" collapsed="false">
      <c r="A609" s="7" t="s">
        <v>2153</v>
      </c>
      <c r="B609" s="14" t="s">
        <v>2154</v>
      </c>
      <c r="C609" s="14" t="s">
        <v>1037</v>
      </c>
      <c r="D609" s="14" t="n">
        <v>2024</v>
      </c>
      <c r="E609" s="14" t="s">
        <v>125</v>
      </c>
      <c r="F609" s="14" t="s">
        <v>255</v>
      </c>
      <c r="G609" s="14" t="s">
        <v>1125</v>
      </c>
      <c r="H609" s="14" t="s">
        <v>81</v>
      </c>
      <c r="I609" s="14" t="s">
        <v>44</v>
      </c>
      <c r="J609" s="9" t="n">
        <v>2194.9</v>
      </c>
      <c r="K609" s="22" t="n">
        <v>100</v>
      </c>
      <c r="L609" s="9" t="s">
        <v>21</v>
      </c>
      <c r="M609" s="9" t="n">
        <v>4.4</v>
      </c>
      <c r="N609" s="9" t="n">
        <v>29.6</v>
      </c>
      <c r="O609" s="14" t="s">
        <v>1041</v>
      </c>
      <c r="P609" s="14" t="s">
        <v>990</v>
      </c>
      <c r="Q609" s="14" t="s">
        <v>1006</v>
      </c>
    </row>
    <row r="610" customFormat="false" ht="23.85" hidden="false" customHeight="false" outlineLevel="0" collapsed="false">
      <c r="A610" s="10" t="s">
        <v>2155</v>
      </c>
      <c r="B610" s="15" t="s">
        <v>2156</v>
      </c>
      <c r="C610" s="15" t="s">
        <v>988</v>
      </c>
      <c r="D610" s="15" t="n">
        <v>2024</v>
      </c>
      <c r="E610" s="15" t="s">
        <v>1022</v>
      </c>
      <c r="F610" s="15" t="s">
        <v>260</v>
      </c>
      <c r="G610" s="15" t="s">
        <v>1004</v>
      </c>
      <c r="H610" s="15" t="s">
        <v>199</v>
      </c>
      <c r="I610" s="15" t="s">
        <v>50</v>
      </c>
      <c r="J610" s="11" t="n">
        <v>2379.3</v>
      </c>
      <c r="K610" s="23" t="n">
        <v>100</v>
      </c>
      <c r="L610" s="11" t="s">
        <v>21</v>
      </c>
      <c r="M610" s="11" t="n">
        <v>24.1</v>
      </c>
      <c r="N610" s="11" t="s">
        <v>84</v>
      </c>
      <c r="O610" s="15" t="s">
        <v>983</v>
      </c>
      <c r="P610" s="15" t="s">
        <v>1014</v>
      </c>
      <c r="Q610" s="15" t="s">
        <v>1045</v>
      </c>
    </row>
    <row r="611" customFormat="false" ht="23.85" hidden="false" customHeight="false" outlineLevel="0" collapsed="false">
      <c r="A611" s="7" t="s">
        <v>2157</v>
      </c>
      <c r="B611" s="14" t="s">
        <v>2158</v>
      </c>
      <c r="C611" s="14" t="s">
        <v>1037</v>
      </c>
      <c r="D611" s="14" t="n">
        <v>2023</v>
      </c>
      <c r="E611" s="14" t="s">
        <v>1025</v>
      </c>
      <c r="F611" s="14" t="s">
        <v>265</v>
      </c>
      <c r="G611" s="14" t="s">
        <v>1052</v>
      </c>
      <c r="H611" s="14" t="s">
        <v>81</v>
      </c>
      <c r="I611" s="14" t="s">
        <v>38</v>
      </c>
      <c r="J611" s="9" t="n">
        <v>948.9</v>
      </c>
      <c r="K611" s="22" t="n">
        <v>100</v>
      </c>
      <c r="L611" s="9" t="s">
        <v>21</v>
      </c>
      <c r="M611" s="9" t="n">
        <v>20.1</v>
      </c>
      <c r="N611" s="9" t="s">
        <v>84</v>
      </c>
      <c r="O611" s="14" t="s">
        <v>249</v>
      </c>
      <c r="P611" s="14" t="s">
        <v>1014</v>
      </c>
      <c r="Q611" s="14" t="s">
        <v>985</v>
      </c>
    </row>
    <row r="612" customFormat="false" ht="23.85" hidden="false" customHeight="false" outlineLevel="0" collapsed="false">
      <c r="A612" s="10" t="s">
        <v>2159</v>
      </c>
      <c r="B612" s="15" t="s">
        <v>2160</v>
      </c>
      <c r="C612" s="15" t="s">
        <v>988</v>
      </c>
      <c r="D612" s="15" t="n">
        <v>2021</v>
      </c>
      <c r="E612" s="15" t="s">
        <v>1063</v>
      </c>
      <c r="F612" s="15" t="s">
        <v>270</v>
      </c>
      <c r="G612" s="15" t="s">
        <v>995</v>
      </c>
      <c r="H612" s="15" t="s">
        <v>272</v>
      </c>
      <c r="I612" s="15" t="s">
        <v>35</v>
      </c>
      <c r="J612" s="11" t="n">
        <v>116.4</v>
      </c>
      <c r="K612" s="23" t="n">
        <v>97.2</v>
      </c>
      <c r="L612" s="11" t="n">
        <v>3</v>
      </c>
      <c r="M612" s="11" t="n">
        <v>10.7</v>
      </c>
      <c r="N612" s="11" t="s">
        <v>84</v>
      </c>
      <c r="O612" s="15" t="s">
        <v>1049</v>
      </c>
      <c r="P612" s="15" t="s">
        <v>990</v>
      </c>
      <c r="Q612" s="15" t="s">
        <v>1045</v>
      </c>
    </row>
    <row r="613" customFormat="false" ht="23.85" hidden="false" customHeight="false" outlineLevel="0" collapsed="false">
      <c r="A613" s="7" t="s">
        <v>2161</v>
      </c>
      <c r="B613" s="14" t="s">
        <v>2162</v>
      </c>
      <c r="C613" s="14" t="s">
        <v>1017</v>
      </c>
      <c r="D613" s="14" t="n">
        <v>2024</v>
      </c>
      <c r="E613" s="14" t="s">
        <v>1025</v>
      </c>
      <c r="F613" s="14" t="s">
        <v>274</v>
      </c>
      <c r="G613" s="14" t="s">
        <v>1064</v>
      </c>
      <c r="H613" s="14" t="s">
        <v>272</v>
      </c>
      <c r="I613" s="14" t="s">
        <v>47</v>
      </c>
      <c r="J613" s="9" t="n">
        <v>1296.4</v>
      </c>
      <c r="K613" s="22" t="n">
        <v>100</v>
      </c>
      <c r="L613" s="9" t="s">
        <v>21</v>
      </c>
      <c r="M613" s="9" t="n">
        <v>16.8</v>
      </c>
      <c r="N613" s="9" t="n">
        <v>31.2</v>
      </c>
      <c r="O613" s="14" t="s">
        <v>1049</v>
      </c>
      <c r="P613" s="14" t="s">
        <v>990</v>
      </c>
      <c r="Q613" s="14" t="s">
        <v>985</v>
      </c>
    </row>
    <row r="614" customFormat="false" ht="23.85" hidden="false" customHeight="false" outlineLevel="0" collapsed="false">
      <c r="A614" s="10" t="s">
        <v>2163</v>
      </c>
      <c r="B614" s="15" t="s">
        <v>2164</v>
      </c>
      <c r="C614" s="15" t="s">
        <v>980</v>
      </c>
      <c r="D614" s="15" t="n">
        <v>2024</v>
      </c>
      <c r="E614" s="15" t="s">
        <v>994</v>
      </c>
      <c r="F614" s="15" t="s">
        <v>279</v>
      </c>
      <c r="G614" s="15" t="s">
        <v>1128</v>
      </c>
      <c r="H614" s="15" t="s">
        <v>239</v>
      </c>
      <c r="I614" s="15" t="s">
        <v>50</v>
      </c>
      <c r="J614" s="11" t="n">
        <v>41.1</v>
      </c>
      <c r="K614" s="23" t="n">
        <v>43.9</v>
      </c>
      <c r="L614" s="11" t="n">
        <v>53</v>
      </c>
      <c r="M614" s="11" t="s">
        <v>84</v>
      </c>
      <c r="N614" s="11" t="s">
        <v>84</v>
      </c>
      <c r="O614" s="15" t="s">
        <v>983</v>
      </c>
      <c r="P614" s="15" t="s">
        <v>990</v>
      </c>
      <c r="Q614" s="15" t="s">
        <v>991</v>
      </c>
    </row>
    <row r="615" customFormat="false" ht="15" hidden="false" customHeight="false" outlineLevel="0" collapsed="false">
      <c r="A615" s="7" t="s">
        <v>2165</v>
      </c>
      <c r="B615" s="14" t="s">
        <v>2166</v>
      </c>
      <c r="C615" s="14" t="s">
        <v>988</v>
      </c>
      <c r="D615" s="14" t="n">
        <v>2022</v>
      </c>
      <c r="E615" s="14" t="s">
        <v>1031</v>
      </c>
      <c r="F615" s="14" t="s">
        <v>283</v>
      </c>
      <c r="G615" s="14" t="s">
        <v>1064</v>
      </c>
      <c r="H615" s="14" t="s">
        <v>272</v>
      </c>
      <c r="I615" s="14" t="s">
        <v>50</v>
      </c>
      <c r="J615" s="9" t="n">
        <v>21.7</v>
      </c>
      <c r="K615" s="22" t="n">
        <v>74.8</v>
      </c>
      <c r="L615" s="9" t="n">
        <v>7</v>
      </c>
      <c r="M615" s="9" t="s">
        <v>84</v>
      </c>
      <c r="N615" s="9" t="s">
        <v>84</v>
      </c>
      <c r="O615" s="14" t="s">
        <v>1013</v>
      </c>
      <c r="P615" s="14" t="s">
        <v>984</v>
      </c>
      <c r="Q615" s="14" t="s">
        <v>1001</v>
      </c>
    </row>
    <row r="616" customFormat="false" ht="15" hidden="false" customHeight="false" outlineLevel="0" collapsed="false">
      <c r="A616" s="10" t="s">
        <v>2167</v>
      </c>
      <c r="B616" s="15" t="s">
        <v>2168</v>
      </c>
      <c r="C616" s="15" t="s">
        <v>1037</v>
      </c>
      <c r="D616" s="15" t="n">
        <v>2022</v>
      </c>
      <c r="E616" s="15" t="s">
        <v>1063</v>
      </c>
      <c r="F616" s="15" t="s">
        <v>286</v>
      </c>
      <c r="G616" s="15" t="s">
        <v>1032</v>
      </c>
      <c r="H616" s="15" t="s">
        <v>81</v>
      </c>
      <c r="I616" s="15" t="s">
        <v>82</v>
      </c>
      <c r="J616" s="11" t="n">
        <v>171</v>
      </c>
      <c r="K616" s="23" t="n">
        <v>18.1</v>
      </c>
      <c r="L616" s="11" t="n">
        <v>774</v>
      </c>
      <c r="M616" s="11" t="n">
        <v>12.9</v>
      </c>
      <c r="N616" s="11" t="n">
        <v>28.7</v>
      </c>
      <c r="O616" s="15" t="s">
        <v>148</v>
      </c>
      <c r="P616" s="15" t="s">
        <v>990</v>
      </c>
      <c r="Q616" s="15" t="s">
        <v>991</v>
      </c>
    </row>
    <row r="617" customFormat="false" ht="23.85" hidden="false" customHeight="false" outlineLevel="0" collapsed="false">
      <c r="A617" s="7" t="s">
        <v>2169</v>
      </c>
      <c r="B617" s="14" t="s">
        <v>2170</v>
      </c>
      <c r="C617" s="14" t="s">
        <v>1037</v>
      </c>
      <c r="D617" s="14" t="n">
        <v>2022</v>
      </c>
      <c r="E617" s="14" t="s">
        <v>1067</v>
      </c>
      <c r="F617" s="14" t="s">
        <v>291</v>
      </c>
      <c r="G617" s="14" t="s">
        <v>995</v>
      </c>
      <c r="H617" s="14" t="s">
        <v>96</v>
      </c>
      <c r="I617" s="14" t="s">
        <v>44</v>
      </c>
      <c r="J617" s="9" t="n">
        <v>26.7</v>
      </c>
      <c r="K617" s="22" t="n">
        <v>60</v>
      </c>
      <c r="L617" s="9" t="n">
        <v>18</v>
      </c>
      <c r="M617" s="9" t="s">
        <v>84</v>
      </c>
      <c r="N617" s="9" t="s">
        <v>84</v>
      </c>
      <c r="O617" s="14" t="s">
        <v>1033</v>
      </c>
      <c r="P617" s="14" t="s">
        <v>984</v>
      </c>
      <c r="Q617" s="14" t="s">
        <v>1001</v>
      </c>
    </row>
    <row r="618" customFormat="false" ht="23.85" hidden="false" customHeight="false" outlineLevel="0" collapsed="false">
      <c r="A618" s="10" t="s">
        <v>2171</v>
      </c>
      <c r="B618" s="15" t="s">
        <v>2172</v>
      </c>
      <c r="C618" s="15" t="s">
        <v>1037</v>
      </c>
      <c r="D618" s="15" t="n">
        <v>2021</v>
      </c>
      <c r="E618" s="15" t="s">
        <v>1031</v>
      </c>
      <c r="F618" s="15" t="s">
        <v>293</v>
      </c>
      <c r="G618" s="15" t="s">
        <v>1004</v>
      </c>
      <c r="H618" s="15" t="s">
        <v>96</v>
      </c>
      <c r="I618" s="15" t="s">
        <v>47</v>
      </c>
      <c r="J618" s="11" t="n">
        <v>4.9</v>
      </c>
      <c r="K618" s="23" t="n">
        <v>63.8</v>
      </c>
      <c r="L618" s="11" t="n">
        <v>3</v>
      </c>
      <c r="M618" s="11" t="s">
        <v>84</v>
      </c>
      <c r="N618" s="11" t="s">
        <v>84</v>
      </c>
      <c r="O618" s="15" t="s">
        <v>1019</v>
      </c>
      <c r="P618" s="15" t="s">
        <v>1014</v>
      </c>
      <c r="Q618" s="15" t="s">
        <v>985</v>
      </c>
    </row>
    <row r="619" customFormat="false" ht="23.85" hidden="false" customHeight="false" outlineLevel="0" collapsed="false">
      <c r="A619" s="7" t="s">
        <v>2173</v>
      </c>
      <c r="B619" s="14" t="s">
        <v>2174</v>
      </c>
      <c r="C619" s="14" t="s">
        <v>980</v>
      </c>
      <c r="D619" s="14" t="n">
        <v>2023</v>
      </c>
      <c r="E619" s="14" t="s">
        <v>1025</v>
      </c>
      <c r="F619" s="14" t="s">
        <v>296</v>
      </c>
      <c r="G619" s="14" t="s">
        <v>1072</v>
      </c>
      <c r="H619" s="14" t="s">
        <v>81</v>
      </c>
      <c r="I619" s="14" t="s">
        <v>47</v>
      </c>
      <c r="J619" s="9" t="n">
        <v>1872.5</v>
      </c>
      <c r="K619" s="22" t="n">
        <v>100</v>
      </c>
      <c r="L619" s="9" t="s">
        <v>21</v>
      </c>
      <c r="M619" s="9" t="n">
        <v>15.6</v>
      </c>
      <c r="N619" s="9" t="n">
        <v>14.5</v>
      </c>
      <c r="O619" s="14" t="s">
        <v>1041</v>
      </c>
      <c r="P619" s="14" t="s">
        <v>1014</v>
      </c>
      <c r="Q619" s="14" t="s">
        <v>985</v>
      </c>
    </row>
    <row r="620" customFormat="false" ht="23.85" hidden="false" customHeight="false" outlineLevel="0" collapsed="false">
      <c r="A620" s="10" t="s">
        <v>2175</v>
      </c>
      <c r="B620" s="15" t="s">
        <v>2176</v>
      </c>
      <c r="C620" s="15" t="s">
        <v>1037</v>
      </c>
      <c r="D620" s="15" t="n">
        <v>2022</v>
      </c>
      <c r="E620" s="15" t="s">
        <v>1031</v>
      </c>
      <c r="F620" s="15" t="s">
        <v>298</v>
      </c>
      <c r="G620" s="15" t="s">
        <v>1018</v>
      </c>
      <c r="H620" s="15" t="s">
        <v>96</v>
      </c>
      <c r="I620" s="15" t="s">
        <v>44</v>
      </c>
      <c r="J620" s="11" t="n">
        <v>480.9</v>
      </c>
      <c r="K620" s="23" t="n">
        <v>64.8</v>
      </c>
      <c r="L620" s="11" t="n">
        <v>261</v>
      </c>
      <c r="M620" s="11" t="n">
        <v>7.5</v>
      </c>
      <c r="N620" s="11" t="n">
        <v>29.7</v>
      </c>
      <c r="O620" s="15" t="s">
        <v>1033</v>
      </c>
      <c r="P620" s="15" t="s">
        <v>1014</v>
      </c>
      <c r="Q620" s="15" t="s">
        <v>991</v>
      </c>
    </row>
    <row r="621" customFormat="false" ht="23.85" hidden="false" customHeight="false" outlineLevel="0" collapsed="false">
      <c r="A621" s="7" t="s">
        <v>2177</v>
      </c>
      <c r="B621" s="14" t="s">
        <v>2178</v>
      </c>
      <c r="C621" s="14" t="s">
        <v>980</v>
      </c>
      <c r="D621" s="14" t="n">
        <v>2020</v>
      </c>
      <c r="E621" s="14" t="s">
        <v>1075</v>
      </c>
      <c r="F621" s="14" t="s">
        <v>300</v>
      </c>
      <c r="G621" s="14" t="s">
        <v>1150</v>
      </c>
      <c r="H621" s="14" t="s">
        <v>96</v>
      </c>
      <c r="I621" s="14" t="s">
        <v>82</v>
      </c>
      <c r="J621" s="9" t="n">
        <v>3.1</v>
      </c>
      <c r="K621" s="22" t="n">
        <v>100</v>
      </c>
      <c r="L621" s="9" t="s">
        <v>21</v>
      </c>
      <c r="M621" s="9" t="s">
        <v>84</v>
      </c>
      <c r="N621" s="9" t="s">
        <v>84</v>
      </c>
      <c r="O621" s="14" t="s">
        <v>1013</v>
      </c>
      <c r="P621" s="14" t="s">
        <v>990</v>
      </c>
      <c r="Q621" s="14" t="s">
        <v>985</v>
      </c>
    </row>
    <row r="622" customFormat="false" ht="23.85" hidden="false" customHeight="false" outlineLevel="0" collapsed="false">
      <c r="A622" s="10" t="s">
        <v>2179</v>
      </c>
      <c r="B622" s="15" t="s">
        <v>1525</v>
      </c>
      <c r="C622" s="15" t="s">
        <v>1017</v>
      </c>
      <c r="D622" s="15" t="n">
        <v>2024</v>
      </c>
      <c r="E622" s="15" t="s">
        <v>1063</v>
      </c>
      <c r="F622" s="15" t="s">
        <v>305</v>
      </c>
      <c r="G622" s="15" t="s">
        <v>1009</v>
      </c>
      <c r="H622" s="15" t="s">
        <v>177</v>
      </c>
      <c r="I622" s="15" t="s">
        <v>47</v>
      </c>
      <c r="J622" s="11" t="n">
        <v>183.3</v>
      </c>
      <c r="K622" s="23" t="n">
        <v>6.7</v>
      </c>
      <c r="L622" s="11" t="n">
        <v>2553</v>
      </c>
      <c r="M622" s="11" t="n">
        <v>15</v>
      </c>
      <c r="N622" s="11" t="s">
        <v>84</v>
      </c>
      <c r="O622" s="15" t="s">
        <v>983</v>
      </c>
      <c r="P622" s="15" t="s">
        <v>990</v>
      </c>
      <c r="Q622" s="15" t="s">
        <v>1034</v>
      </c>
    </row>
    <row r="623" customFormat="false" ht="15" hidden="false" customHeight="false" outlineLevel="0" collapsed="false">
      <c r="A623" s="7" t="s">
        <v>2180</v>
      </c>
      <c r="B623" s="14" t="s">
        <v>1493</v>
      </c>
      <c r="C623" s="14" t="s">
        <v>988</v>
      </c>
      <c r="D623" s="14" t="n">
        <v>2023</v>
      </c>
      <c r="E623" s="14" t="s">
        <v>1067</v>
      </c>
      <c r="F623" s="14" t="s">
        <v>309</v>
      </c>
      <c r="G623" s="14" t="s">
        <v>995</v>
      </c>
      <c r="H623" s="14" t="s">
        <v>239</v>
      </c>
      <c r="I623" s="14" t="s">
        <v>50</v>
      </c>
      <c r="J623" s="9" t="n">
        <v>24.6</v>
      </c>
      <c r="K623" s="22" t="n">
        <v>57.4</v>
      </c>
      <c r="L623" s="9" t="n">
        <v>18</v>
      </c>
      <c r="M623" s="9" t="s">
        <v>84</v>
      </c>
      <c r="N623" s="9" t="s">
        <v>84</v>
      </c>
      <c r="O623" s="14" t="s">
        <v>1056</v>
      </c>
      <c r="P623" s="14" t="s">
        <v>990</v>
      </c>
      <c r="Q623" s="14" t="s">
        <v>985</v>
      </c>
    </row>
    <row r="624" customFormat="false" ht="23.85" hidden="false" customHeight="false" outlineLevel="0" collapsed="false">
      <c r="A624" s="10" t="s">
        <v>2181</v>
      </c>
      <c r="B624" s="15" t="s">
        <v>2182</v>
      </c>
      <c r="C624" s="15" t="s">
        <v>1017</v>
      </c>
      <c r="D624" s="15" t="n">
        <v>2024</v>
      </c>
      <c r="E624" s="15" t="s">
        <v>116</v>
      </c>
      <c r="F624" s="15" t="s">
        <v>312</v>
      </c>
      <c r="G624" s="15" t="s">
        <v>995</v>
      </c>
      <c r="H624" s="15" t="s">
        <v>177</v>
      </c>
      <c r="I624" s="15" t="s">
        <v>50</v>
      </c>
      <c r="J624" s="11" t="n">
        <v>3846.9</v>
      </c>
      <c r="K624" s="23" t="n">
        <v>100</v>
      </c>
      <c r="L624" s="11" t="s">
        <v>21</v>
      </c>
      <c r="M624" s="11" t="n">
        <v>11.9</v>
      </c>
      <c r="N624" s="11" t="n">
        <v>40.7</v>
      </c>
      <c r="O624" s="15" t="s">
        <v>1010</v>
      </c>
      <c r="P624" s="15" t="s">
        <v>990</v>
      </c>
      <c r="Q624" s="15" t="s">
        <v>1045</v>
      </c>
    </row>
  </sheetData>
  <autoFilter ref="A4:Q624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A1:K5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22"/>
  </cols>
  <sheetData>
    <row r="1" customFormat="false" ht="17.35" hidden="false" customHeight="false" outlineLevel="0" collapsed="false">
      <c r="A1" s="1" t="s">
        <v>2183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2184</v>
      </c>
      <c r="B2" s="2"/>
      <c r="C2" s="2"/>
      <c r="D2" s="2"/>
      <c r="E2" s="2"/>
      <c r="F2" s="2"/>
    </row>
    <row r="4" customFormat="false" ht="23.85" hidden="false" customHeight="false" outlineLevel="0" collapsed="false">
      <c r="A4" s="6" t="s">
        <v>2185</v>
      </c>
      <c r="B4" s="6" t="s">
        <v>59</v>
      </c>
      <c r="C4" s="6" t="s">
        <v>15</v>
      </c>
      <c r="D4" s="6" t="s">
        <v>2186</v>
      </c>
      <c r="E4" s="6" t="s">
        <v>2187</v>
      </c>
      <c r="F4" s="6" t="s">
        <v>2188</v>
      </c>
      <c r="G4" s="6" t="s">
        <v>2189</v>
      </c>
      <c r="H4" s="6" t="s">
        <v>2190</v>
      </c>
      <c r="I4" s="6" t="s">
        <v>2191</v>
      </c>
      <c r="J4" s="6" t="s">
        <v>2192</v>
      </c>
      <c r="K4" s="6" t="s">
        <v>2193</v>
      </c>
    </row>
    <row r="5" customFormat="false" ht="23.85" hidden="false" customHeight="false" outlineLevel="0" collapsed="false">
      <c r="A5" s="7" t="s">
        <v>2194</v>
      </c>
      <c r="B5" s="14" t="s">
        <v>96</v>
      </c>
      <c r="C5" s="14" t="n">
        <v>2022</v>
      </c>
      <c r="D5" s="13" t="n">
        <v>0.383</v>
      </c>
      <c r="E5" s="14" t="s">
        <v>2195</v>
      </c>
      <c r="F5" s="9" t="n">
        <v>31</v>
      </c>
      <c r="G5" s="9" t="n">
        <v>5.5</v>
      </c>
      <c r="H5" s="9" t="n">
        <v>207</v>
      </c>
      <c r="I5" s="9" t="n">
        <v>17</v>
      </c>
      <c r="J5" s="14" t="s">
        <v>2196</v>
      </c>
      <c r="K5" s="14" t="s">
        <v>2197</v>
      </c>
    </row>
    <row r="6" customFormat="false" ht="23.85" hidden="false" customHeight="false" outlineLevel="0" collapsed="false">
      <c r="A6" s="10" t="s">
        <v>2194</v>
      </c>
      <c r="B6" s="15" t="s">
        <v>96</v>
      </c>
      <c r="C6" s="15" t="n">
        <v>2023</v>
      </c>
      <c r="D6" s="12" t="n">
        <v>0.456</v>
      </c>
      <c r="E6" s="15" t="s">
        <v>2195</v>
      </c>
      <c r="F6" s="11" t="n">
        <v>30</v>
      </c>
      <c r="G6" s="11" t="n">
        <v>6.3</v>
      </c>
      <c r="H6" s="11" t="n">
        <v>237</v>
      </c>
      <c r="I6" s="11" t="n">
        <v>15</v>
      </c>
      <c r="J6" s="15" t="s">
        <v>2198</v>
      </c>
      <c r="K6" s="15" t="s">
        <v>2197</v>
      </c>
    </row>
    <row r="7" customFormat="false" ht="23.85" hidden="false" customHeight="false" outlineLevel="0" collapsed="false">
      <c r="A7" s="7" t="s">
        <v>2194</v>
      </c>
      <c r="B7" s="14" t="s">
        <v>96</v>
      </c>
      <c r="C7" s="14" t="n">
        <v>2024</v>
      </c>
      <c r="D7" s="13" t="n">
        <v>0.54</v>
      </c>
      <c r="E7" s="14" t="s">
        <v>2199</v>
      </c>
      <c r="F7" s="9" t="n">
        <v>27</v>
      </c>
      <c r="G7" s="9" t="n">
        <v>6.4</v>
      </c>
      <c r="H7" s="9" t="n">
        <v>423</v>
      </c>
      <c r="I7" s="9" t="n">
        <v>14</v>
      </c>
      <c r="J7" s="14" t="s">
        <v>2198</v>
      </c>
      <c r="K7" s="14" t="s">
        <v>2200</v>
      </c>
    </row>
    <row r="8" customFormat="false" ht="23.85" hidden="false" customHeight="false" outlineLevel="0" collapsed="false">
      <c r="A8" s="10" t="s">
        <v>2194</v>
      </c>
      <c r="B8" s="15" t="s">
        <v>96</v>
      </c>
      <c r="C8" s="15" t="s">
        <v>22</v>
      </c>
      <c r="D8" s="12" t="n">
        <v>0.577</v>
      </c>
      <c r="E8" s="15" t="s">
        <v>2199</v>
      </c>
      <c r="F8" s="11" t="n">
        <v>25</v>
      </c>
      <c r="G8" s="11" t="n">
        <v>7.1</v>
      </c>
      <c r="H8" s="11" t="n">
        <v>468</v>
      </c>
      <c r="I8" s="11" t="n">
        <v>10</v>
      </c>
      <c r="J8" s="15" t="s">
        <v>2201</v>
      </c>
      <c r="K8" s="15" t="s">
        <v>2200</v>
      </c>
    </row>
    <row r="9" customFormat="false" ht="23.85" hidden="false" customHeight="false" outlineLevel="0" collapsed="false">
      <c r="A9" s="7" t="s">
        <v>2194</v>
      </c>
      <c r="B9" s="14" t="s">
        <v>96</v>
      </c>
      <c r="C9" s="14" t="s">
        <v>23</v>
      </c>
      <c r="D9" s="13" t="n">
        <v>0.657</v>
      </c>
      <c r="E9" s="14" t="s">
        <v>2199</v>
      </c>
      <c r="F9" s="9" t="n">
        <v>20</v>
      </c>
      <c r="G9" s="9" t="n">
        <v>8.2</v>
      </c>
      <c r="H9" s="9" t="n">
        <v>291</v>
      </c>
      <c r="I9" s="9" t="n">
        <v>10</v>
      </c>
      <c r="J9" s="14" t="s">
        <v>2198</v>
      </c>
      <c r="K9" s="14" t="s">
        <v>2202</v>
      </c>
    </row>
    <row r="10" customFormat="false" ht="23.85" hidden="false" customHeight="false" outlineLevel="0" collapsed="false">
      <c r="A10" s="10" t="s">
        <v>2194</v>
      </c>
      <c r="B10" s="15" t="s">
        <v>96</v>
      </c>
      <c r="C10" s="15" t="s">
        <v>24</v>
      </c>
      <c r="D10" s="12" t="n">
        <v>0.735</v>
      </c>
      <c r="E10" s="15" t="s">
        <v>2199</v>
      </c>
      <c r="F10" s="11" t="n">
        <v>16</v>
      </c>
      <c r="G10" s="11" t="n">
        <v>8.1</v>
      </c>
      <c r="H10" s="11" t="n">
        <v>408</v>
      </c>
      <c r="I10" s="11" t="n">
        <v>10</v>
      </c>
      <c r="J10" s="15" t="s">
        <v>2203</v>
      </c>
      <c r="K10" s="15" t="s">
        <v>2202</v>
      </c>
    </row>
    <row r="11" customFormat="false" ht="23.85" hidden="false" customHeight="false" outlineLevel="0" collapsed="false">
      <c r="A11" s="7" t="s">
        <v>2194</v>
      </c>
      <c r="B11" s="14" t="s">
        <v>96</v>
      </c>
      <c r="C11" s="14" t="s">
        <v>25</v>
      </c>
      <c r="D11" s="13" t="n">
        <v>0.83</v>
      </c>
      <c r="E11" s="14" t="s">
        <v>2204</v>
      </c>
      <c r="F11" s="9" t="n">
        <v>14</v>
      </c>
      <c r="G11" s="9" t="n">
        <v>8.6</v>
      </c>
      <c r="H11" s="9" t="n">
        <v>275</v>
      </c>
      <c r="I11" s="9" t="n">
        <v>5</v>
      </c>
      <c r="J11" s="14" t="s">
        <v>2205</v>
      </c>
      <c r="K11" s="14" t="s">
        <v>108</v>
      </c>
    </row>
    <row r="12" customFormat="false" ht="23.85" hidden="false" customHeight="false" outlineLevel="0" collapsed="false">
      <c r="A12" s="10" t="s">
        <v>2194</v>
      </c>
      <c r="B12" s="15" t="s">
        <v>96</v>
      </c>
      <c r="C12" s="15" t="s">
        <v>26</v>
      </c>
      <c r="D12" s="12" t="n">
        <v>0.858</v>
      </c>
      <c r="E12" s="15" t="s">
        <v>2204</v>
      </c>
      <c r="F12" s="11" t="n">
        <v>14</v>
      </c>
      <c r="G12" s="11" t="n">
        <v>9.3</v>
      </c>
      <c r="H12" s="11" t="n">
        <v>501</v>
      </c>
      <c r="I12" s="11" t="n">
        <v>5</v>
      </c>
      <c r="J12" s="15" t="s">
        <v>2206</v>
      </c>
      <c r="K12" s="15" t="s">
        <v>108</v>
      </c>
    </row>
    <row r="13" customFormat="false" ht="23.85" hidden="false" customHeight="false" outlineLevel="0" collapsed="false">
      <c r="A13" s="7" t="s">
        <v>2194</v>
      </c>
      <c r="B13" s="14" t="s">
        <v>96</v>
      </c>
      <c r="C13" s="14" t="s">
        <v>27</v>
      </c>
      <c r="D13" s="13" t="n">
        <v>0.95</v>
      </c>
      <c r="E13" s="14" t="s">
        <v>2204</v>
      </c>
      <c r="F13" s="9" t="n">
        <v>10</v>
      </c>
      <c r="G13" s="9" t="n">
        <v>9.4</v>
      </c>
      <c r="H13" s="9" t="n">
        <v>797</v>
      </c>
      <c r="I13" s="9" t="n">
        <v>2</v>
      </c>
      <c r="J13" s="14" t="s">
        <v>2198</v>
      </c>
      <c r="K13" s="14" t="s">
        <v>108</v>
      </c>
    </row>
    <row r="14" customFormat="false" ht="23.85" hidden="false" customHeight="false" outlineLevel="0" collapsed="false">
      <c r="A14" s="10" t="s">
        <v>2194</v>
      </c>
      <c r="B14" s="15" t="s">
        <v>81</v>
      </c>
      <c r="C14" s="15" t="n">
        <v>2022</v>
      </c>
      <c r="D14" s="12" t="n">
        <v>0.32</v>
      </c>
      <c r="E14" s="15" t="s">
        <v>2195</v>
      </c>
      <c r="F14" s="11" t="n">
        <v>32</v>
      </c>
      <c r="G14" s="11" t="n">
        <v>5.8</v>
      </c>
      <c r="H14" s="11" t="n">
        <v>191</v>
      </c>
      <c r="I14" s="11" t="n">
        <v>16</v>
      </c>
      <c r="J14" s="15" t="s">
        <v>2198</v>
      </c>
      <c r="K14" s="15" t="s">
        <v>2197</v>
      </c>
    </row>
    <row r="15" customFormat="false" ht="23.85" hidden="false" customHeight="false" outlineLevel="0" collapsed="false">
      <c r="A15" s="7" t="s">
        <v>2194</v>
      </c>
      <c r="B15" s="14" t="s">
        <v>81</v>
      </c>
      <c r="C15" s="14" t="n">
        <v>2023</v>
      </c>
      <c r="D15" s="13" t="n">
        <v>0.375</v>
      </c>
      <c r="E15" s="14" t="s">
        <v>2195</v>
      </c>
      <c r="F15" s="9" t="n">
        <v>29</v>
      </c>
      <c r="G15" s="9" t="n">
        <v>6.5</v>
      </c>
      <c r="H15" s="9" t="n">
        <v>158</v>
      </c>
      <c r="I15" s="9" t="n">
        <v>14</v>
      </c>
      <c r="J15" s="14" t="s">
        <v>2206</v>
      </c>
      <c r="K15" s="14" t="s">
        <v>2197</v>
      </c>
    </row>
    <row r="16" customFormat="false" ht="23.85" hidden="false" customHeight="false" outlineLevel="0" collapsed="false">
      <c r="A16" s="10" t="s">
        <v>2194</v>
      </c>
      <c r="B16" s="15" t="s">
        <v>81</v>
      </c>
      <c r="C16" s="15" t="n">
        <v>2024</v>
      </c>
      <c r="D16" s="12" t="n">
        <v>0.441</v>
      </c>
      <c r="E16" s="15" t="s">
        <v>2195</v>
      </c>
      <c r="F16" s="11" t="n">
        <v>26</v>
      </c>
      <c r="G16" s="11" t="n">
        <v>6.5</v>
      </c>
      <c r="H16" s="11" t="n">
        <v>163</v>
      </c>
      <c r="I16" s="11" t="n">
        <v>15</v>
      </c>
      <c r="J16" s="15" t="s">
        <v>2201</v>
      </c>
      <c r="K16" s="15" t="s">
        <v>2197</v>
      </c>
    </row>
    <row r="17" customFormat="false" ht="23.85" hidden="false" customHeight="false" outlineLevel="0" collapsed="false">
      <c r="A17" s="7" t="s">
        <v>2194</v>
      </c>
      <c r="B17" s="14" t="s">
        <v>81</v>
      </c>
      <c r="C17" s="14" t="s">
        <v>22</v>
      </c>
      <c r="D17" s="13" t="n">
        <v>0.51</v>
      </c>
      <c r="E17" s="14" t="s">
        <v>2199</v>
      </c>
      <c r="F17" s="9" t="n">
        <v>23</v>
      </c>
      <c r="G17" s="9" t="n">
        <v>7.1</v>
      </c>
      <c r="H17" s="9" t="n">
        <v>172</v>
      </c>
      <c r="I17" s="9" t="n">
        <v>10</v>
      </c>
      <c r="J17" s="14" t="s">
        <v>2206</v>
      </c>
      <c r="K17" s="14" t="s">
        <v>2200</v>
      </c>
    </row>
    <row r="18" customFormat="false" ht="23.85" hidden="false" customHeight="false" outlineLevel="0" collapsed="false">
      <c r="A18" s="10" t="s">
        <v>2194</v>
      </c>
      <c r="B18" s="15" t="s">
        <v>81</v>
      </c>
      <c r="C18" s="15" t="s">
        <v>23</v>
      </c>
      <c r="D18" s="12" t="n">
        <v>0.581</v>
      </c>
      <c r="E18" s="15" t="s">
        <v>2199</v>
      </c>
      <c r="F18" s="11" t="n">
        <v>20</v>
      </c>
      <c r="G18" s="11" t="n">
        <v>7.2</v>
      </c>
      <c r="H18" s="11" t="n">
        <v>465</v>
      </c>
      <c r="I18" s="11" t="n">
        <v>12</v>
      </c>
      <c r="J18" s="15" t="s">
        <v>2198</v>
      </c>
      <c r="K18" s="15" t="s">
        <v>2200</v>
      </c>
    </row>
    <row r="19" customFormat="false" ht="23.85" hidden="false" customHeight="false" outlineLevel="0" collapsed="false">
      <c r="A19" s="7" t="s">
        <v>2194</v>
      </c>
      <c r="B19" s="14" t="s">
        <v>81</v>
      </c>
      <c r="C19" s="14" t="s">
        <v>24</v>
      </c>
      <c r="D19" s="13" t="n">
        <v>0.597</v>
      </c>
      <c r="E19" s="14" t="s">
        <v>2199</v>
      </c>
      <c r="F19" s="9" t="n">
        <v>17</v>
      </c>
      <c r="G19" s="9" t="n">
        <v>7.6</v>
      </c>
      <c r="H19" s="9" t="n">
        <v>261</v>
      </c>
      <c r="I19" s="9" t="n">
        <v>7</v>
      </c>
      <c r="J19" s="14" t="s">
        <v>2207</v>
      </c>
      <c r="K19" s="14" t="s">
        <v>2200</v>
      </c>
    </row>
    <row r="20" customFormat="false" ht="23.85" hidden="false" customHeight="false" outlineLevel="0" collapsed="false">
      <c r="A20" s="10" t="s">
        <v>2194</v>
      </c>
      <c r="B20" s="15" t="s">
        <v>81</v>
      </c>
      <c r="C20" s="15" t="s">
        <v>25</v>
      </c>
      <c r="D20" s="12" t="n">
        <v>0.712</v>
      </c>
      <c r="E20" s="15" t="s">
        <v>2199</v>
      </c>
      <c r="F20" s="11" t="n">
        <v>17</v>
      </c>
      <c r="G20" s="11" t="n">
        <v>8.3</v>
      </c>
      <c r="H20" s="11" t="n">
        <v>565</v>
      </c>
      <c r="I20" s="11" t="n">
        <v>6</v>
      </c>
      <c r="J20" s="15" t="s">
        <v>2208</v>
      </c>
      <c r="K20" s="15" t="s">
        <v>2202</v>
      </c>
    </row>
    <row r="21" customFormat="false" ht="23.85" hidden="false" customHeight="false" outlineLevel="0" collapsed="false">
      <c r="A21" s="7" t="s">
        <v>2194</v>
      </c>
      <c r="B21" s="14" t="s">
        <v>81</v>
      </c>
      <c r="C21" s="14" t="s">
        <v>26</v>
      </c>
      <c r="D21" s="13" t="n">
        <v>0.745</v>
      </c>
      <c r="E21" s="14" t="s">
        <v>2199</v>
      </c>
      <c r="F21" s="9" t="n">
        <v>12</v>
      </c>
      <c r="G21" s="9" t="n">
        <v>8.7</v>
      </c>
      <c r="H21" s="9" t="n">
        <v>541</v>
      </c>
      <c r="I21" s="9" t="n">
        <v>7</v>
      </c>
      <c r="J21" s="14" t="s">
        <v>2206</v>
      </c>
      <c r="K21" s="14" t="s">
        <v>2202</v>
      </c>
    </row>
    <row r="22" customFormat="false" ht="23.85" hidden="false" customHeight="false" outlineLevel="0" collapsed="false">
      <c r="A22" s="10" t="s">
        <v>2194</v>
      </c>
      <c r="B22" s="15" t="s">
        <v>81</v>
      </c>
      <c r="C22" s="15" t="s">
        <v>27</v>
      </c>
      <c r="D22" s="12" t="n">
        <v>0.809</v>
      </c>
      <c r="E22" s="15" t="s">
        <v>2204</v>
      </c>
      <c r="F22" s="11" t="n">
        <v>11</v>
      </c>
      <c r="G22" s="11" t="n">
        <v>9.2</v>
      </c>
      <c r="H22" s="11" t="n">
        <v>439</v>
      </c>
      <c r="I22" s="11" t="n">
        <v>3</v>
      </c>
      <c r="J22" s="15" t="s">
        <v>2196</v>
      </c>
      <c r="K22" s="15" t="s">
        <v>108</v>
      </c>
    </row>
    <row r="23" customFormat="false" ht="23.85" hidden="false" customHeight="false" outlineLevel="0" collapsed="false">
      <c r="A23" s="7" t="s">
        <v>2194</v>
      </c>
      <c r="B23" s="14" t="s">
        <v>177</v>
      </c>
      <c r="C23" s="14" t="n">
        <v>2022</v>
      </c>
      <c r="D23" s="13" t="n">
        <v>0.355</v>
      </c>
      <c r="E23" s="14" t="s">
        <v>2195</v>
      </c>
      <c r="F23" s="9" t="n">
        <v>35</v>
      </c>
      <c r="G23" s="9" t="n">
        <v>5.3</v>
      </c>
      <c r="H23" s="9" t="n">
        <v>254</v>
      </c>
      <c r="I23" s="9" t="n">
        <v>15</v>
      </c>
      <c r="J23" s="14" t="s">
        <v>2207</v>
      </c>
      <c r="K23" s="14" t="s">
        <v>2197</v>
      </c>
    </row>
    <row r="24" customFormat="false" ht="23.85" hidden="false" customHeight="false" outlineLevel="0" collapsed="false">
      <c r="A24" s="10" t="s">
        <v>2194</v>
      </c>
      <c r="B24" s="15" t="s">
        <v>177</v>
      </c>
      <c r="C24" s="15" t="n">
        <v>2023</v>
      </c>
      <c r="D24" s="12" t="n">
        <v>0.471</v>
      </c>
      <c r="E24" s="15" t="s">
        <v>2195</v>
      </c>
      <c r="F24" s="11" t="n">
        <v>29</v>
      </c>
      <c r="G24" s="11" t="n">
        <v>6.2</v>
      </c>
      <c r="H24" s="11" t="n">
        <v>133</v>
      </c>
      <c r="I24" s="11" t="n">
        <v>13</v>
      </c>
      <c r="J24" s="15" t="s">
        <v>2206</v>
      </c>
      <c r="K24" s="15" t="s">
        <v>2197</v>
      </c>
    </row>
    <row r="25" customFormat="false" ht="23.85" hidden="false" customHeight="false" outlineLevel="0" collapsed="false">
      <c r="A25" s="7" t="s">
        <v>2194</v>
      </c>
      <c r="B25" s="14" t="s">
        <v>177</v>
      </c>
      <c r="C25" s="14" t="n">
        <v>2024</v>
      </c>
      <c r="D25" s="13" t="n">
        <v>0.535</v>
      </c>
      <c r="E25" s="14" t="s">
        <v>2199</v>
      </c>
      <c r="F25" s="9" t="n">
        <v>27</v>
      </c>
      <c r="G25" s="9" t="n">
        <v>6.9</v>
      </c>
      <c r="H25" s="9" t="n">
        <v>254</v>
      </c>
      <c r="I25" s="9" t="n">
        <v>13</v>
      </c>
      <c r="J25" s="14" t="s">
        <v>2196</v>
      </c>
      <c r="K25" s="14" t="s">
        <v>2200</v>
      </c>
    </row>
    <row r="26" customFormat="false" ht="23.85" hidden="false" customHeight="false" outlineLevel="0" collapsed="false">
      <c r="A26" s="10" t="s">
        <v>2194</v>
      </c>
      <c r="B26" s="15" t="s">
        <v>177</v>
      </c>
      <c r="C26" s="15" t="s">
        <v>22</v>
      </c>
      <c r="D26" s="12" t="n">
        <v>0.574</v>
      </c>
      <c r="E26" s="15" t="s">
        <v>2199</v>
      </c>
      <c r="F26" s="11" t="n">
        <v>23</v>
      </c>
      <c r="G26" s="11" t="n">
        <v>7.2</v>
      </c>
      <c r="H26" s="11" t="n">
        <v>423</v>
      </c>
      <c r="I26" s="11" t="n">
        <v>12</v>
      </c>
      <c r="J26" s="15" t="s">
        <v>2206</v>
      </c>
      <c r="K26" s="15" t="s">
        <v>2200</v>
      </c>
    </row>
    <row r="27" customFormat="false" ht="23.85" hidden="false" customHeight="false" outlineLevel="0" collapsed="false">
      <c r="A27" s="7" t="s">
        <v>2194</v>
      </c>
      <c r="B27" s="14" t="s">
        <v>177</v>
      </c>
      <c r="C27" s="14" t="s">
        <v>23</v>
      </c>
      <c r="D27" s="13" t="n">
        <v>0.661</v>
      </c>
      <c r="E27" s="14" t="s">
        <v>2199</v>
      </c>
      <c r="F27" s="9" t="n">
        <v>19</v>
      </c>
      <c r="G27" s="9" t="n">
        <v>8.1</v>
      </c>
      <c r="H27" s="9" t="n">
        <v>482</v>
      </c>
      <c r="I27" s="9" t="n">
        <v>11</v>
      </c>
      <c r="J27" s="14" t="s">
        <v>2196</v>
      </c>
      <c r="K27" s="14" t="s">
        <v>2202</v>
      </c>
    </row>
    <row r="28" customFormat="false" ht="23.85" hidden="false" customHeight="false" outlineLevel="0" collapsed="false">
      <c r="A28" s="10" t="s">
        <v>2194</v>
      </c>
      <c r="B28" s="15" t="s">
        <v>177</v>
      </c>
      <c r="C28" s="15" t="s">
        <v>24</v>
      </c>
      <c r="D28" s="12" t="n">
        <v>0.689</v>
      </c>
      <c r="E28" s="15" t="s">
        <v>2199</v>
      </c>
      <c r="F28" s="11" t="n">
        <v>20</v>
      </c>
      <c r="G28" s="11" t="n">
        <v>8.1</v>
      </c>
      <c r="H28" s="11" t="n">
        <v>360</v>
      </c>
      <c r="I28" s="11" t="n">
        <v>8</v>
      </c>
      <c r="J28" s="15" t="s">
        <v>2208</v>
      </c>
      <c r="K28" s="15" t="s">
        <v>2202</v>
      </c>
    </row>
    <row r="29" customFormat="false" ht="23.85" hidden="false" customHeight="false" outlineLevel="0" collapsed="false">
      <c r="A29" s="7" t="s">
        <v>2194</v>
      </c>
      <c r="B29" s="14" t="s">
        <v>177</v>
      </c>
      <c r="C29" s="14" t="s">
        <v>25</v>
      </c>
      <c r="D29" s="13" t="n">
        <v>0.762</v>
      </c>
      <c r="E29" s="14" t="s">
        <v>2204</v>
      </c>
      <c r="F29" s="9" t="n">
        <v>14</v>
      </c>
      <c r="G29" s="9" t="n">
        <v>9</v>
      </c>
      <c r="H29" s="9" t="n">
        <v>335</v>
      </c>
      <c r="I29" s="9" t="n">
        <v>6</v>
      </c>
      <c r="J29" s="14" t="s">
        <v>2208</v>
      </c>
      <c r="K29" s="14" t="s">
        <v>2202</v>
      </c>
    </row>
    <row r="30" customFormat="false" ht="23.85" hidden="false" customHeight="false" outlineLevel="0" collapsed="false">
      <c r="A30" s="10" t="s">
        <v>2194</v>
      </c>
      <c r="B30" s="15" t="s">
        <v>177</v>
      </c>
      <c r="C30" s="15" t="s">
        <v>26</v>
      </c>
      <c r="D30" s="12" t="n">
        <v>0.848</v>
      </c>
      <c r="E30" s="15" t="s">
        <v>2204</v>
      </c>
      <c r="F30" s="11" t="n">
        <v>9</v>
      </c>
      <c r="G30" s="11" t="n">
        <v>8.8</v>
      </c>
      <c r="H30" s="11" t="n">
        <v>544</v>
      </c>
      <c r="I30" s="11" t="n">
        <v>5</v>
      </c>
      <c r="J30" s="15" t="s">
        <v>2207</v>
      </c>
      <c r="K30" s="15" t="s">
        <v>108</v>
      </c>
    </row>
    <row r="31" customFormat="false" ht="23.85" hidden="false" customHeight="false" outlineLevel="0" collapsed="false">
      <c r="A31" s="7" t="s">
        <v>2194</v>
      </c>
      <c r="B31" s="14" t="s">
        <v>177</v>
      </c>
      <c r="C31" s="14" t="s">
        <v>27</v>
      </c>
      <c r="D31" s="13" t="n">
        <v>0.926</v>
      </c>
      <c r="E31" s="14" t="s">
        <v>2204</v>
      </c>
      <c r="F31" s="9" t="n">
        <v>7</v>
      </c>
      <c r="G31" s="9" t="n">
        <v>9.8</v>
      </c>
      <c r="H31" s="9" t="n">
        <v>815</v>
      </c>
      <c r="I31" s="9" t="n">
        <v>6</v>
      </c>
      <c r="J31" s="14" t="s">
        <v>2203</v>
      </c>
      <c r="K31" s="14" t="s">
        <v>108</v>
      </c>
    </row>
    <row r="32" customFormat="false" ht="23.85" hidden="false" customHeight="false" outlineLevel="0" collapsed="false">
      <c r="A32" s="10" t="s">
        <v>2194</v>
      </c>
      <c r="B32" s="15" t="s">
        <v>199</v>
      </c>
      <c r="C32" s="15" t="n">
        <v>2022</v>
      </c>
      <c r="D32" s="12" t="n">
        <v>0.206</v>
      </c>
      <c r="E32" s="15" t="s">
        <v>2209</v>
      </c>
      <c r="F32" s="11" t="n">
        <v>34</v>
      </c>
      <c r="G32" s="11" t="n">
        <v>5.4</v>
      </c>
      <c r="H32" s="11" t="n">
        <v>151</v>
      </c>
      <c r="I32" s="11" t="n">
        <v>18</v>
      </c>
      <c r="J32" s="15" t="s">
        <v>2207</v>
      </c>
      <c r="K32" s="15" t="s">
        <v>2210</v>
      </c>
    </row>
    <row r="33" customFormat="false" ht="23.85" hidden="false" customHeight="false" outlineLevel="0" collapsed="false">
      <c r="A33" s="7" t="s">
        <v>2194</v>
      </c>
      <c r="B33" s="14" t="s">
        <v>199</v>
      </c>
      <c r="C33" s="14" t="n">
        <v>2023</v>
      </c>
      <c r="D33" s="13" t="n">
        <v>0.204</v>
      </c>
      <c r="E33" s="14" t="s">
        <v>2209</v>
      </c>
      <c r="F33" s="9" t="n">
        <v>30</v>
      </c>
      <c r="G33" s="9" t="n">
        <v>5.8</v>
      </c>
      <c r="H33" s="9" t="n">
        <v>80</v>
      </c>
      <c r="I33" s="9" t="n">
        <v>15</v>
      </c>
      <c r="J33" s="14" t="s">
        <v>2203</v>
      </c>
      <c r="K33" s="14" t="s">
        <v>2210</v>
      </c>
    </row>
    <row r="34" customFormat="false" ht="23.85" hidden="false" customHeight="false" outlineLevel="0" collapsed="false">
      <c r="A34" s="10" t="s">
        <v>2194</v>
      </c>
      <c r="B34" s="15" t="s">
        <v>199</v>
      </c>
      <c r="C34" s="15" t="n">
        <v>2024</v>
      </c>
      <c r="D34" s="12" t="n">
        <v>0.226</v>
      </c>
      <c r="E34" s="15" t="s">
        <v>2209</v>
      </c>
      <c r="F34" s="11" t="n">
        <v>30</v>
      </c>
      <c r="G34" s="11" t="n">
        <v>6</v>
      </c>
      <c r="H34" s="11" t="n">
        <v>92</v>
      </c>
      <c r="I34" s="11" t="n">
        <v>15</v>
      </c>
      <c r="J34" s="15" t="s">
        <v>2203</v>
      </c>
      <c r="K34" s="15" t="s">
        <v>2210</v>
      </c>
    </row>
    <row r="35" customFormat="false" ht="23.85" hidden="false" customHeight="false" outlineLevel="0" collapsed="false">
      <c r="A35" s="7" t="s">
        <v>2194</v>
      </c>
      <c r="B35" s="14" t="s">
        <v>199</v>
      </c>
      <c r="C35" s="14" t="s">
        <v>22</v>
      </c>
      <c r="D35" s="13" t="n">
        <v>0.267</v>
      </c>
      <c r="E35" s="14" t="s">
        <v>2195</v>
      </c>
      <c r="F35" s="9" t="n">
        <v>27</v>
      </c>
      <c r="G35" s="9" t="n">
        <v>7</v>
      </c>
      <c r="H35" s="9" t="n">
        <v>215</v>
      </c>
      <c r="I35" s="9" t="n">
        <v>13</v>
      </c>
      <c r="J35" s="14" t="s">
        <v>2198</v>
      </c>
      <c r="K35" s="14" t="s">
        <v>2210</v>
      </c>
    </row>
    <row r="36" customFormat="false" ht="23.85" hidden="false" customHeight="false" outlineLevel="0" collapsed="false">
      <c r="A36" s="10" t="s">
        <v>2194</v>
      </c>
      <c r="B36" s="15" t="s">
        <v>199</v>
      </c>
      <c r="C36" s="15" t="s">
        <v>23</v>
      </c>
      <c r="D36" s="12" t="n">
        <v>0.286</v>
      </c>
      <c r="E36" s="15" t="s">
        <v>2195</v>
      </c>
      <c r="F36" s="11" t="n">
        <v>24</v>
      </c>
      <c r="G36" s="11" t="n">
        <v>6.6</v>
      </c>
      <c r="H36" s="11" t="n">
        <v>190</v>
      </c>
      <c r="I36" s="11" t="n">
        <v>12</v>
      </c>
      <c r="J36" s="15" t="s">
        <v>2196</v>
      </c>
      <c r="K36" s="15" t="s">
        <v>2210</v>
      </c>
    </row>
    <row r="37" customFormat="false" ht="23.85" hidden="false" customHeight="false" outlineLevel="0" collapsed="false">
      <c r="A37" s="7" t="s">
        <v>2194</v>
      </c>
      <c r="B37" s="14" t="s">
        <v>199</v>
      </c>
      <c r="C37" s="14" t="s">
        <v>24</v>
      </c>
      <c r="D37" s="13" t="n">
        <v>0.329</v>
      </c>
      <c r="E37" s="14" t="s">
        <v>2195</v>
      </c>
      <c r="F37" s="9" t="n">
        <v>20</v>
      </c>
      <c r="G37" s="9" t="n">
        <v>7</v>
      </c>
      <c r="H37" s="9" t="n">
        <v>235</v>
      </c>
      <c r="I37" s="9" t="n">
        <v>11</v>
      </c>
      <c r="J37" s="14" t="s">
        <v>2205</v>
      </c>
      <c r="K37" s="14" t="s">
        <v>2197</v>
      </c>
    </row>
    <row r="38" customFormat="false" ht="23.85" hidden="false" customHeight="false" outlineLevel="0" collapsed="false">
      <c r="A38" s="10" t="s">
        <v>2194</v>
      </c>
      <c r="B38" s="15" t="s">
        <v>199</v>
      </c>
      <c r="C38" s="15" t="s">
        <v>25</v>
      </c>
      <c r="D38" s="12" t="n">
        <v>0.38</v>
      </c>
      <c r="E38" s="15" t="s">
        <v>2195</v>
      </c>
      <c r="F38" s="11" t="n">
        <v>17</v>
      </c>
      <c r="G38" s="11" t="n">
        <v>8.3</v>
      </c>
      <c r="H38" s="11" t="n">
        <v>391</v>
      </c>
      <c r="I38" s="11" t="n">
        <v>8</v>
      </c>
      <c r="J38" s="15" t="s">
        <v>2203</v>
      </c>
      <c r="K38" s="15" t="s">
        <v>2197</v>
      </c>
    </row>
    <row r="39" customFormat="false" ht="23.85" hidden="false" customHeight="false" outlineLevel="0" collapsed="false">
      <c r="A39" s="7" t="s">
        <v>2194</v>
      </c>
      <c r="B39" s="14" t="s">
        <v>199</v>
      </c>
      <c r="C39" s="14" t="s">
        <v>26</v>
      </c>
      <c r="D39" s="13" t="n">
        <v>0.385</v>
      </c>
      <c r="E39" s="14" t="s">
        <v>2195</v>
      </c>
      <c r="F39" s="9" t="n">
        <v>16</v>
      </c>
      <c r="G39" s="9" t="n">
        <v>8</v>
      </c>
      <c r="H39" s="9" t="n">
        <v>269</v>
      </c>
      <c r="I39" s="9" t="n">
        <v>9</v>
      </c>
      <c r="J39" s="14" t="s">
        <v>2196</v>
      </c>
      <c r="K39" s="14" t="s">
        <v>2197</v>
      </c>
    </row>
    <row r="40" customFormat="false" ht="23.85" hidden="false" customHeight="false" outlineLevel="0" collapsed="false">
      <c r="A40" s="10" t="s">
        <v>2194</v>
      </c>
      <c r="B40" s="15" t="s">
        <v>199</v>
      </c>
      <c r="C40" s="15" t="s">
        <v>27</v>
      </c>
      <c r="D40" s="12" t="n">
        <v>0.468</v>
      </c>
      <c r="E40" s="15" t="s">
        <v>2195</v>
      </c>
      <c r="F40" s="11" t="n">
        <v>11</v>
      </c>
      <c r="G40" s="11" t="n">
        <v>8.8</v>
      </c>
      <c r="H40" s="11" t="n">
        <v>375</v>
      </c>
      <c r="I40" s="11" t="n">
        <v>7</v>
      </c>
      <c r="J40" s="15" t="s">
        <v>2198</v>
      </c>
      <c r="K40" s="15" t="s">
        <v>2197</v>
      </c>
    </row>
    <row r="41" customFormat="false" ht="23.85" hidden="false" customHeight="false" outlineLevel="0" collapsed="false">
      <c r="A41" s="7" t="s">
        <v>2194</v>
      </c>
      <c r="B41" s="14" t="s">
        <v>239</v>
      </c>
      <c r="C41" s="14" t="n">
        <v>2022</v>
      </c>
      <c r="D41" s="13" t="n">
        <v>0.097</v>
      </c>
      <c r="E41" s="14" t="s">
        <v>2209</v>
      </c>
      <c r="F41" s="9" t="n">
        <v>35</v>
      </c>
      <c r="G41" s="9" t="n">
        <v>5.2</v>
      </c>
      <c r="H41" s="9" t="n">
        <v>47</v>
      </c>
      <c r="I41" s="9" t="n">
        <v>18</v>
      </c>
      <c r="J41" s="14" t="s">
        <v>2201</v>
      </c>
      <c r="K41" s="14" t="s">
        <v>2211</v>
      </c>
    </row>
    <row r="42" customFormat="false" ht="23.85" hidden="false" customHeight="false" outlineLevel="0" collapsed="false">
      <c r="A42" s="10" t="s">
        <v>2194</v>
      </c>
      <c r="B42" s="15" t="s">
        <v>239</v>
      </c>
      <c r="C42" s="15" t="n">
        <v>2023</v>
      </c>
      <c r="D42" s="12" t="n">
        <v>0.162</v>
      </c>
      <c r="E42" s="15" t="s">
        <v>2209</v>
      </c>
      <c r="F42" s="11" t="n">
        <v>33</v>
      </c>
      <c r="G42" s="11" t="n">
        <v>5.5</v>
      </c>
      <c r="H42" s="11" t="n">
        <v>57</v>
      </c>
      <c r="I42" s="11" t="n">
        <v>14</v>
      </c>
      <c r="J42" s="15" t="s">
        <v>2203</v>
      </c>
      <c r="K42" s="15" t="s">
        <v>2210</v>
      </c>
    </row>
    <row r="43" customFormat="false" ht="23.85" hidden="false" customHeight="false" outlineLevel="0" collapsed="false">
      <c r="A43" s="7" t="s">
        <v>2194</v>
      </c>
      <c r="B43" s="14" t="s">
        <v>239</v>
      </c>
      <c r="C43" s="14" t="n">
        <v>2024</v>
      </c>
      <c r="D43" s="13" t="n">
        <v>0.173</v>
      </c>
      <c r="E43" s="14" t="s">
        <v>2209</v>
      </c>
      <c r="F43" s="9" t="n">
        <v>28</v>
      </c>
      <c r="G43" s="9" t="n">
        <v>5.8</v>
      </c>
      <c r="H43" s="9" t="n">
        <v>132</v>
      </c>
      <c r="I43" s="9" t="n">
        <v>14</v>
      </c>
      <c r="J43" s="14" t="s">
        <v>2196</v>
      </c>
      <c r="K43" s="14" t="s">
        <v>2210</v>
      </c>
    </row>
    <row r="44" customFormat="false" ht="23.85" hidden="false" customHeight="false" outlineLevel="0" collapsed="false">
      <c r="A44" s="10" t="s">
        <v>2194</v>
      </c>
      <c r="B44" s="15" t="s">
        <v>239</v>
      </c>
      <c r="C44" s="15" t="s">
        <v>22</v>
      </c>
      <c r="D44" s="12" t="n">
        <v>0.192</v>
      </c>
      <c r="E44" s="15" t="s">
        <v>2209</v>
      </c>
      <c r="F44" s="11" t="n">
        <v>30</v>
      </c>
      <c r="G44" s="11" t="n">
        <v>6.8</v>
      </c>
      <c r="H44" s="11" t="n">
        <v>154</v>
      </c>
      <c r="I44" s="11" t="n">
        <v>13</v>
      </c>
      <c r="J44" s="15" t="s">
        <v>2206</v>
      </c>
      <c r="K44" s="15" t="s">
        <v>2210</v>
      </c>
    </row>
    <row r="45" customFormat="false" ht="23.85" hidden="false" customHeight="false" outlineLevel="0" collapsed="false">
      <c r="A45" s="7" t="s">
        <v>2194</v>
      </c>
      <c r="B45" s="14" t="s">
        <v>239</v>
      </c>
      <c r="C45" s="14" t="s">
        <v>23</v>
      </c>
      <c r="D45" s="13" t="n">
        <v>0.203</v>
      </c>
      <c r="E45" s="14" t="s">
        <v>2209</v>
      </c>
      <c r="F45" s="9" t="n">
        <v>25</v>
      </c>
      <c r="G45" s="9" t="n">
        <v>7.2</v>
      </c>
      <c r="H45" s="9" t="n">
        <v>201</v>
      </c>
      <c r="I45" s="9" t="n">
        <v>14</v>
      </c>
      <c r="J45" s="14" t="s">
        <v>2206</v>
      </c>
      <c r="K45" s="14" t="s">
        <v>2210</v>
      </c>
    </row>
    <row r="46" customFormat="false" ht="23.85" hidden="false" customHeight="false" outlineLevel="0" collapsed="false">
      <c r="A46" s="10" t="s">
        <v>2194</v>
      </c>
      <c r="B46" s="15" t="s">
        <v>239</v>
      </c>
      <c r="C46" s="15" t="s">
        <v>24</v>
      </c>
      <c r="D46" s="12" t="n">
        <v>0.236</v>
      </c>
      <c r="E46" s="15" t="s">
        <v>2209</v>
      </c>
      <c r="F46" s="11" t="n">
        <v>22</v>
      </c>
      <c r="G46" s="11" t="n">
        <v>7.5</v>
      </c>
      <c r="H46" s="11" t="n">
        <v>140</v>
      </c>
      <c r="I46" s="11" t="n">
        <v>11</v>
      </c>
      <c r="J46" s="15" t="s">
        <v>2207</v>
      </c>
      <c r="K46" s="15" t="s">
        <v>2210</v>
      </c>
    </row>
    <row r="47" customFormat="false" ht="23.85" hidden="false" customHeight="false" outlineLevel="0" collapsed="false">
      <c r="A47" s="7" t="s">
        <v>2194</v>
      </c>
      <c r="B47" s="14" t="s">
        <v>239</v>
      </c>
      <c r="C47" s="14" t="s">
        <v>25</v>
      </c>
      <c r="D47" s="13" t="n">
        <v>0.27</v>
      </c>
      <c r="E47" s="14" t="s">
        <v>2195</v>
      </c>
      <c r="F47" s="9" t="n">
        <v>16</v>
      </c>
      <c r="G47" s="9" t="n">
        <v>7.3</v>
      </c>
      <c r="H47" s="9" t="n">
        <v>215</v>
      </c>
      <c r="I47" s="9" t="n">
        <v>10</v>
      </c>
      <c r="J47" s="14" t="s">
        <v>2207</v>
      </c>
      <c r="K47" s="14" t="s">
        <v>2210</v>
      </c>
    </row>
    <row r="48" customFormat="false" ht="23.85" hidden="false" customHeight="false" outlineLevel="0" collapsed="false">
      <c r="A48" s="10" t="s">
        <v>2194</v>
      </c>
      <c r="B48" s="15" t="s">
        <v>239</v>
      </c>
      <c r="C48" s="15" t="s">
        <v>26</v>
      </c>
      <c r="D48" s="12" t="n">
        <v>0.29</v>
      </c>
      <c r="E48" s="15" t="s">
        <v>2195</v>
      </c>
      <c r="F48" s="11" t="n">
        <v>15</v>
      </c>
      <c r="G48" s="11" t="n">
        <v>8.1</v>
      </c>
      <c r="H48" s="11" t="n">
        <v>274</v>
      </c>
      <c r="I48" s="11" t="n">
        <v>10</v>
      </c>
      <c r="J48" s="15" t="s">
        <v>2208</v>
      </c>
      <c r="K48" s="15" t="s">
        <v>2210</v>
      </c>
    </row>
    <row r="49" customFormat="false" ht="23.85" hidden="false" customHeight="false" outlineLevel="0" collapsed="false">
      <c r="A49" s="7" t="s">
        <v>2194</v>
      </c>
      <c r="B49" s="14" t="s">
        <v>239</v>
      </c>
      <c r="C49" s="14" t="s">
        <v>27</v>
      </c>
      <c r="D49" s="13" t="n">
        <v>0.317</v>
      </c>
      <c r="E49" s="14" t="s">
        <v>2195</v>
      </c>
      <c r="F49" s="9" t="n">
        <v>13</v>
      </c>
      <c r="G49" s="9" t="n">
        <v>8.9</v>
      </c>
      <c r="H49" s="9" t="n">
        <v>326</v>
      </c>
      <c r="I49" s="9" t="n">
        <v>7</v>
      </c>
      <c r="J49" s="14" t="s">
        <v>2196</v>
      </c>
      <c r="K49" s="14" t="s">
        <v>2210</v>
      </c>
    </row>
    <row r="50" customFormat="false" ht="23.85" hidden="false" customHeight="false" outlineLevel="0" collapsed="false">
      <c r="A50" s="10" t="s">
        <v>2194</v>
      </c>
      <c r="B50" s="15" t="s">
        <v>272</v>
      </c>
      <c r="C50" s="15" t="n">
        <v>2022</v>
      </c>
      <c r="D50" s="12" t="n">
        <v>0.161</v>
      </c>
      <c r="E50" s="15" t="s">
        <v>2209</v>
      </c>
      <c r="F50" s="11" t="n">
        <v>37</v>
      </c>
      <c r="G50" s="11" t="n">
        <v>5.6</v>
      </c>
      <c r="H50" s="11" t="n">
        <v>109</v>
      </c>
      <c r="I50" s="11" t="n">
        <v>16</v>
      </c>
      <c r="J50" s="15" t="s">
        <v>2208</v>
      </c>
      <c r="K50" s="15" t="s">
        <v>2210</v>
      </c>
    </row>
    <row r="51" customFormat="false" ht="23.85" hidden="false" customHeight="false" outlineLevel="0" collapsed="false">
      <c r="A51" s="7" t="s">
        <v>2194</v>
      </c>
      <c r="B51" s="14" t="s">
        <v>272</v>
      </c>
      <c r="C51" s="14" t="n">
        <v>2023</v>
      </c>
      <c r="D51" s="13" t="n">
        <v>0.175</v>
      </c>
      <c r="E51" s="14" t="s">
        <v>2209</v>
      </c>
      <c r="F51" s="9" t="n">
        <v>30</v>
      </c>
      <c r="G51" s="9" t="n">
        <v>6.2</v>
      </c>
      <c r="H51" s="9" t="n">
        <v>153</v>
      </c>
      <c r="I51" s="9" t="n">
        <v>14</v>
      </c>
      <c r="J51" s="14" t="s">
        <v>2205</v>
      </c>
      <c r="K51" s="14" t="s">
        <v>2210</v>
      </c>
    </row>
    <row r="52" customFormat="false" ht="23.85" hidden="false" customHeight="false" outlineLevel="0" collapsed="false">
      <c r="A52" s="10" t="s">
        <v>2194</v>
      </c>
      <c r="B52" s="15" t="s">
        <v>272</v>
      </c>
      <c r="C52" s="15" t="n">
        <v>2024</v>
      </c>
      <c r="D52" s="12" t="n">
        <v>0.197</v>
      </c>
      <c r="E52" s="15" t="s">
        <v>2209</v>
      </c>
      <c r="F52" s="11" t="n">
        <v>30</v>
      </c>
      <c r="G52" s="11" t="n">
        <v>5.8</v>
      </c>
      <c r="H52" s="11" t="n">
        <v>129</v>
      </c>
      <c r="I52" s="11" t="n">
        <v>16</v>
      </c>
      <c r="J52" s="15" t="s">
        <v>2207</v>
      </c>
      <c r="K52" s="15" t="s">
        <v>2210</v>
      </c>
    </row>
    <row r="53" customFormat="false" ht="23.85" hidden="false" customHeight="false" outlineLevel="0" collapsed="false">
      <c r="A53" s="7" t="s">
        <v>2194</v>
      </c>
      <c r="B53" s="14" t="s">
        <v>272</v>
      </c>
      <c r="C53" s="14" t="s">
        <v>22</v>
      </c>
      <c r="D53" s="13" t="n">
        <v>0.224</v>
      </c>
      <c r="E53" s="14" t="s">
        <v>2209</v>
      </c>
      <c r="F53" s="9" t="n">
        <v>27</v>
      </c>
      <c r="G53" s="9" t="n">
        <v>6.6</v>
      </c>
      <c r="H53" s="9" t="n">
        <v>222</v>
      </c>
      <c r="I53" s="9" t="n">
        <v>15</v>
      </c>
      <c r="J53" s="14" t="s">
        <v>2207</v>
      </c>
      <c r="K53" s="14" t="s">
        <v>2210</v>
      </c>
    </row>
    <row r="54" customFormat="false" ht="23.85" hidden="false" customHeight="false" outlineLevel="0" collapsed="false">
      <c r="A54" s="10" t="s">
        <v>2194</v>
      </c>
      <c r="B54" s="15" t="s">
        <v>272</v>
      </c>
      <c r="C54" s="15" t="s">
        <v>23</v>
      </c>
      <c r="D54" s="12" t="n">
        <v>0.219</v>
      </c>
      <c r="E54" s="15" t="s">
        <v>2209</v>
      </c>
      <c r="F54" s="11" t="n">
        <v>27</v>
      </c>
      <c r="G54" s="11" t="n">
        <v>6.9</v>
      </c>
      <c r="H54" s="11" t="n">
        <v>220</v>
      </c>
      <c r="I54" s="11" t="n">
        <v>10</v>
      </c>
      <c r="J54" s="15" t="s">
        <v>2205</v>
      </c>
      <c r="K54" s="15" t="s">
        <v>2210</v>
      </c>
    </row>
    <row r="55" customFormat="false" ht="23.85" hidden="false" customHeight="false" outlineLevel="0" collapsed="false">
      <c r="A55" s="7" t="s">
        <v>2194</v>
      </c>
      <c r="B55" s="14" t="s">
        <v>272</v>
      </c>
      <c r="C55" s="14" t="s">
        <v>24</v>
      </c>
      <c r="D55" s="13" t="n">
        <v>0.277</v>
      </c>
      <c r="E55" s="14" t="s">
        <v>2195</v>
      </c>
      <c r="F55" s="9" t="n">
        <v>21</v>
      </c>
      <c r="G55" s="9" t="n">
        <v>7.4</v>
      </c>
      <c r="H55" s="9" t="n">
        <v>192</v>
      </c>
      <c r="I55" s="9" t="n">
        <v>9</v>
      </c>
      <c r="J55" s="14" t="s">
        <v>2203</v>
      </c>
      <c r="K55" s="14" t="s">
        <v>2210</v>
      </c>
    </row>
    <row r="56" customFormat="false" ht="23.85" hidden="false" customHeight="false" outlineLevel="0" collapsed="false">
      <c r="A56" s="10" t="s">
        <v>2194</v>
      </c>
      <c r="B56" s="15" t="s">
        <v>272</v>
      </c>
      <c r="C56" s="15" t="s">
        <v>25</v>
      </c>
      <c r="D56" s="12" t="n">
        <v>0.306</v>
      </c>
      <c r="E56" s="15" t="s">
        <v>2195</v>
      </c>
      <c r="F56" s="11" t="n">
        <v>19</v>
      </c>
      <c r="G56" s="11" t="n">
        <v>7.4</v>
      </c>
      <c r="H56" s="11" t="n">
        <v>296</v>
      </c>
      <c r="I56" s="11" t="n">
        <v>8</v>
      </c>
      <c r="J56" s="15" t="s">
        <v>2206</v>
      </c>
      <c r="K56" s="15" t="s">
        <v>2210</v>
      </c>
    </row>
    <row r="57" customFormat="false" ht="23.85" hidden="false" customHeight="false" outlineLevel="0" collapsed="false">
      <c r="A57" s="7" t="s">
        <v>2194</v>
      </c>
      <c r="B57" s="14" t="s">
        <v>272</v>
      </c>
      <c r="C57" s="14" t="s">
        <v>26</v>
      </c>
      <c r="D57" s="13" t="n">
        <v>0.32</v>
      </c>
      <c r="E57" s="14" t="s">
        <v>2195</v>
      </c>
      <c r="F57" s="9" t="n">
        <v>16</v>
      </c>
      <c r="G57" s="9" t="n">
        <v>7.6</v>
      </c>
      <c r="H57" s="9" t="n">
        <v>308</v>
      </c>
      <c r="I57" s="9" t="n">
        <v>10</v>
      </c>
      <c r="J57" s="14" t="s">
        <v>2198</v>
      </c>
      <c r="K57" s="14" t="s">
        <v>2197</v>
      </c>
    </row>
    <row r="58" customFormat="false" ht="23.85" hidden="false" customHeight="false" outlineLevel="0" collapsed="false">
      <c r="A58" s="10" t="s">
        <v>2194</v>
      </c>
      <c r="B58" s="15" t="s">
        <v>272</v>
      </c>
      <c r="C58" s="15" t="s">
        <v>27</v>
      </c>
      <c r="D58" s="12" t="n">
        <v>0.346</v>
      </c>
      <c r="E58" s="15" t="s">
        <v>2195</v>
      </c>
      <c r="F58" s="11" t="n">
        <v>14</v>
      </c>
      <c r="G58" s="11" t="n">
        <v>8.2</v>
      </c>
      <c r="H58" s="11" t="n">
        <v>329</v>
      </c>
      <c r="I58" s="11" t="n">
        <v>5</v>
      </c>
      <c r="J58" s="15" t="s">
        <v>2207</v>
      </c>
      <c r="K58" s="15" t="s">
        <v>2197</v>
      </c>
    </row>
    <row r="59" customFormat="false" ht="23.85" hidden="false" customHeight="false" outlineLevel="0" collapsed="false">
      <c r="A59" s="7" t="s">
        <v>2212</v>
      </c>
      <c r="B59" s="14" t="s">
        <v>96</v>
      </c>
      <c r="C59" s="14" t="n">
        <v>2022</v>
      </c>
      <c r="D59" s="13" t="n">
        <v>0.263</v>
      </c>
      <c r="E59" s="14" t="s">
        <v>2195</v>
      </c>
      <c r="F59" s="9" t="n">
        <v>32</v>
      </c>
      <c r="G59" s="9" t="n">
        <v>5.6</v>
      </c>
      <c r="H59" s="9" t="n">
        <v>54</v>
      </c>
      <c r="I59" s="9" t="n">
        <v>19</v>
      </c>
      <c r="J59" s="14" t="s">
        <v>2205</v>
      </c>
      <c r="K59" s="14" t="s">
        <v>2210</v>
      </c>
    </row>
    <row r="60" customFormat="false" ht="23.85" hidden="false" customHeight="false" outlineLevel="0" collapsed="false">
      <c r="A60" s="10" t="s">
        <v>2212</v>
      </c>
      <c r="B60" s="15" t="s">
        <v>96</v>
      </c>
      <c r="C60" s="15" t="n">
        <v>2023</v>
      </c>
      <c r="D60" s="12" t="n">
        <v>0.359</v>
      </c>
      <c r="E60" s="15" t="s">
        <v>2195</v>
      </c>
      <c r="F60" s="11" t="n">
        <v>34</v>
      </c>
      <c r="G60" s="11" t="n">
        <v>5.9</v>
      </c>
      <c r="H60" s="11" t="n">
        <v>226</v>
      </c>
      <c r="I60" s="11" t="n">
        <v>14</v>
      </c>
      <c r="J60" s="15" t="s">
        <v>2207</v>
      </c>
      <c r="K60" s="15" t="s">
        <v>2197</v>
      </c>
    </row>
    <row r="61" customFormat="false" ht="23.85" hidden="false" customHeight="false" outlineLevel="0" collapsed="false">
      <c r="A61" s="7" t="s">
        <v>2212</v>
      </c>
      <c r="B61" s="14" t="s">
        <v>96</v>
      </c>
      <c r="C61" s="14" t="n">
        <v>2024</v>
      </c>
      <c r="D61" s="13" t="n">
        <v>0.374</v>
      </c>
      <c r="E61" s="14" t="s">
        <v>2195</v>
      </c>
      <c r="F61" s="9" t="n">
        <v>28</v>
      </c>
      <c r="G61" s="9" t="n">
        <v>6.5</v>
      </c>
      <c r="H61" s="9" t="n">
        <v>260</v>
      </c>
      <c r="I61" s="9" t="n">
        <v>13</v>
      </c>
      <c r="J61" s="14" t="s">
        <v>2207</v>
      </c>
      <c r="K61" s="14" t="s">
        <v>2197</v>
      </c>
    </row>
    <row r="62" customFormat="false" ht="23.85" hidden="false" customHeight="false" outlineLevel="0" collapsed="false">
      <c r="A62" s="10" t="s">
        <v>2212</v>
      </c>
      <c r="B62" s="15" t="s">
        <v>96</v>
      </c>
      <c r="C62" s="15" t="s">
        <v>22</v>
      </c>
      <c r="D62" s="12" t="n">
        <v>0.462</v>
      </c>
      <c r="E62" s="15" t="s">
        <v>2195</v>
      </c>
      <c r="F62" s="11" t="n">
        <v>26</v>
      </c>
      <c r="G62" s="11" t="n">
        <v>6.5</v>
      </c>
      <c r="H62" s="11" t="n">
        <v>228</v>
      </c>
      <c r="I62" s="11" t="n">
        <v>14</v>
      </c>
      <c r="J62" s="15" t="s">
        <v>2196</v>
      </c>
      <c r="K62" s="15" t="s">
        <v>2197</v>
      </c>
    </row>
    <row r="63" customFormat="false" ht="23.85" hidden="false" customHeight="false" outlineLevel="0" collapsed="false">
      <c r="A63" s="7" t="s">
        <v>2212</v>
      </c>
      <c r="B63" s="14" t="s">
        <v>96</v>
      </c>
      <c r="C63" s="14" t="s">
        <v>23</v>
      </c>
      <c r="D63" s="13" t="n">
        <v>0.475</v>
      </c>
      <c r="E63" s="14" t="s">
        <v>2195</v>
      </c>
      <c r="F63" s="9" t="n">
        <v>22</v>
      </c>
      <c r="G63" s="9" t="n">
        <v>7.3</v>
      </c>
      <c r="H63" s="9" t="n">
        <v>413</v>
      </c>
      <c r="I63" s="9" t="n">
        <v>13</v>
      </c>
      <c r="J63" s="14" t="s">
        <v>2208</v>
      </c>
      <c r="K63" s="14" t="s">
        <v>2197</v>
      </c>
    </row>
    <row r="64" customFormat="false" ht="23.85" hidden="false" customHeight="false" outlineLevel="0" collapsed="false">
      <c r="A64" s="10" t="s">
        <v>2212</v>
      </c>
      <c r="B64" s="15" t="s">
        <v>96</v>
      </c>
      <c r="C64" s="15" t="s">
        <v>24</v>
      </c>
      <c r="D64" s="12" t="n">
        <v>0.526</v>
      </c>
      <c r="E64" s="15" t="s">
        <v>2199</v>
      </c>
      <c r="F64" s="11" t="n">
        <v>21</v>
      </c>
      <c r="G64" s="11" t="n">
        <v>7.4</v>
      </c>
      <c r="H64" s="11" t="n">
        <v>319</v>
      </c>
      <c r="I64" s="11" t="n">
        <v>8</v>
      </c>
      <c r="J64" s="15" t="s">
        <v>2206</v>
      </c>
      <c r="K64" s="15" t="s">
        <v>2200</v>
      </c>
    </row>
    <row r="65" customFormat="false" ht="23.85" hidden="false" customHeight="false" outlineLevel="0" collapsed="false">
      <c r="A65" s="7" t="s">
        <v>2212</v>
      </c>
      <c r="B65" s="14" t="s">
        <v>96</v>
      </c>
      <c r="C65" s="14" t="s">
        <v>25</v>
      </c>
      <c r="D65" s="13" t="n">
        <v>0.595</v>
      </c>
      <c r="E65" s="14" t="s">
        <v>2199</v>
      </c>
      <c r="F65" s="9" t="n">
        <v>17</v>
      </c>
      <c r="G65" s="9" t="n">
        <v>8.4</v>
      </c>
      <c r="H65" s="9" t="n">
        <v>284</v>
      </c>
      <c r="I65" s="9" t="n">
        <v>7</v>
      </c>
      <c r="J65" s="14" t="s">
        <v>2198</v>
      </c>
      <c r="K65" s="14" t="s">
        <v>2200</v>
      </c>
    </row>
    <row r="66" customFormat="false" ht="23.85" hidden="false" customHeight="false" outlineLevel="0" collapsed="false">
      <c r="A66" s="10" t="s">
        <v>2212</v>
      </c>
      <c r="B66" s="15" t="s">
        <v>96</v>
      </c>
      <c r="C66" s="15" t="s">
        <v>26</v>
      </c>
      <c r="D66" s="12" t="n">
        <v>0.659</v>
      </c>
      <c r="E66" s="15" t="s">
        <v>2199</v>
      </c>
      <c r="F66" s="11" t="n">
        <v>14</v>
      </c>
      <c r="G66" s="11" t="n">
        <v>8.8</v>
      </c>
      <c r="H66" s="11" t="n">
        <v>622</v>
      </c>
      <c r="I66" s="11" t="n">
        <v>8</v>
      </c>
      <c r="J66" s="15" t="s">
        <v>2203</v>
      </c>
      <c r="K66" s="15" t="s">
        <v>2202</v>
      </c>
    </row>
    <row r="67" customFormat="false" ht="23.85" hidden="false" customHeight="false" outlineLevel="0" collapsed="false">
      <c r="A67" s="7" t="s">
        <v>2212</v>
      </c>
      <c r="B67" s="14" t="s">
        <v>96</v>
      </c>
      <c r="C67" s="14" t="s">
        <v>27</v>
      </c>
      <c r="D67" s="13" t="n">
        <v>0.673</v>
      </c>
      <c r="E67" s="14" t="s">
        <v>2199</v>
      </c>
      <c r="F67" s="9" t="n">
        <v>11</v>
      </c>
      <c r="G67" s="9" t="n">
        <v>8.9</v>
      </c>
      <c r="H67" s="9" t="n">
        <v>523</v>
      </c>
      <c r="I67" s="9" t="n">
        <v>3</v>
      </c>
      <c r="J67" s="14" t="s">
        <v>2206</v>
      </c>
      <c r="K67" s="14" t="s">
        <v>2202</v>
      </c>
    </row>
    <row r="68" customFormat="false" ht="23.85" hidden="false" customHeight="false" outlineLevel="0" collapsed="false">
      <c r="A68" s="10" t="s">
        <v>2212</v>
      </c>
      <c r="B68" s="15" t="s">
        <v>81</v>
      </c>
      <c r="C68" s="15" t="n">
        <v>2022</v>
      </c>
      <c r="D68" s="12" t="n">
        <v>0.264</v>
      </c>
      <c r="E68" s="15" t="s">
        <v>2195</v>
      </c>
      <c r="F68" s="11" t="n">
        <v>36</v>
      </c>
      <c r="G68" s="11" t="n">
        <v>5.3</v>
      </c>
      <c r="H68" s="11" t="n">
        <v>130</v>
      </c>
      <c r="I68" s="11" t="n">
        <v>15</v>
      </c>
      <c r="J68" s="15" t="s">
        <v>2206</v>
      </c>
      <c r="K68" s="15" t="s">
        <v>2210</v>
      </c>
    </row>
    <row r="69" customFormat="false" ht="23.85" hidden="false" customHeight="false" outlineLevel="0" collapsed="false">
      <c r="A69" s="7" t="s">
        <v>2212</v>
      </c>
      <c r="B69" s="14" t="s">
        <v>81</v>
      </c>
      <c r="C69" s="14" t="n">
        <v>2023</v>
      </c>
      <c r="D69" s="13" t="n">
        <v>0.303</v>
      </c>
      <c r="E69" s="14" t="s">
        <v>2195</v>
      </c>
      <c r="F69" s="9" t="n">
        <v>29</v>
      </c>
      <c r="G69" s="9" t="n">
        <v>5.8</v>
      </c>
      <c r="H69" s="9" t="n">
        <v>120</v>
      </c>
      <c r="I69" s="9" t="n">
        <v>17</v>
      </c>
      <c r="J69" s="14" t="s">
        <v>2198</v>
      </c>
      <c r="K69" s="14" t="s">
        <v>2210</v>
      </c>
    </row>
    <row r="70" customFormat="false" ht="23.85" hidden="false" customHeight="false" outlineLevel="0" collapsed="false">
      <c r="A70" s="10" t="s">
        <v>2212</v>
      </c>
      <c r="B70" s="15" t="s">
        <v>81</v>
      </c>
      <c r="C70" s="15" t="n">
        <v>2024</v>
      </c>
      <c r="D70" s="12" t="n">
        <v>0.339</v>
      </c>
      <c r="E70" s="15" t="s">
        <v>2195</v>
      </c>
      <c r="F70" s="11" t="n">
        <v>30</v>
      </c>
      <c r="G70" s="11" t="n">
        <v>6.8</v>
      </c>
      <c r="H70" s="11" t="n">
        <v>194</v>
      </c>
      <c r="I70" s="11" t="n">
        <v>13</v>
      </c>
      <c r="J70" s="15" t="s">
        <v>2198</v>
      </c>
      <c r="K70" s="15" t="s">
        <v>2197</v>
      </c>
    </row>
    <row r="71" customFormat="false" ht="23.85" hidden="false" customHeight="false" outlineLevel="0" collapsed="false">
      <c r="A71" s="7" t="s">
        <v>2212</v>
      </c>
      <c r="B71" s="14" t="s">
        <v>81</v>
      </c>
      <c r="C71" s="14" t="s">
        <v>22</v>
      </c>
      <c r="D71" s="13" t="n">
        <v>0.394</v>
      </c>
      <c r="E71" s="14" t="s">
        <v>2195</v>
      </c>
      <c r="F71" s="9" t="n">
        <v>26</v>
      </c>
      <c r="G71" s="9" t="n">
        <v>6.8</v>
      </c>
      <c r="H71" s="9" t="n">
        <v>305</v>
      </c>
      <c r="I71" s="9" t="n">
        <v>12</v>
      </c>
      <c r="J71" s="14" t="s">
        <v>2198</v>
      </c>
      <c r="K71" s="14" t="s">
        <v>2197</v>
      </c>
    </row>
    <row r="72" customFormat="false" ht="23.85" hidden="false" customHeight="false" outlineLevel="0" collapsed="false">
      <c r="A72" s="10" t="s">
        <v>2212</v>
      </c>
      <c r="B72" s="15" t="s">
        <v>81</v>
      </c>
      <c r="C72" s="15" t="s">
        <v>23</v>
      </c>
      <c r="D72" s="12" t="n">
        <v>0.407</v>
      </c>
      <c r="E72" s="15" t="s">
        <v>2195</v>
      </c>
      <c r="F72" s="11" t="n">
        <v>21</v>
      </c>
      <c r="G72" s="11" t="n">
        <v>6.9</v>
      </c>
      <c r="H72" s="11" t="n">
        <v>161</v>
      </c>
      <c r="I72" s="11" t="n">
        <v>12</v>
      </c>
      <c r="J72" s="15" t="s">
        <v>2196</v>
      </c>
      <c r="K72" s="15" t="s">
        <v>2197</v>
      </c>
    </row>
    <row r="73" customFormat="false" ht="23.85" hidden="false" customHeight="false" outlineLevel="0" collapsed="false">
      <c r="A73" s="7" t="s">
        <v>2212</v>
      </c>
      <c r="B73" s="14" t="s">
        <v>81</v>
      </c>
      <c r="C73" s="14" t="s">
        <v>24</v>
      </c>
      <c r="D73" s="13" t="n">
        <v>0.434</v>
      </c>
      <c r="E73" s="14" t="s">
        <v>2195</v>
      </c>
      <c r="F73" s="9" t="n">
        <v>21</v>
      </c>
      <c r="G73" s="9" t="n">
        <v>7.5</v>
      </c>
      <c r="H73" s="9" t="n">
        <v>171</v>
      </c>
      <c r="I73" s="9" t="n">
        <v>8</v>
      </c>
      <c r="J73" s="14" t="s">
        <v>2208</v>
      </c>
      <c r="K73" s="14" t="s">
        <v>2197</v>
      </c>
    </row>
    <row r="74" customFormat="false" ht="23.85" hidden="false" customHeight="false" outlineLevel="0" collapsed="false">
      <c r="A74" s="10" t="s">
        <v>2212</v>
      </c>
      <c r="B74" s="15" t="s">
        <v>81</v>
      </c>
      <c r="C74" s="15" t="s">
        <v>25</v>
      </c>
      <c r="D74" s="12" t="n">
        <v>0.531</v>
      </c>
      <c r="E74" s="15" t="s">
        <v>2199</v>
      </c>
      <c r="F74" s="11" t="n">
        <v>16</v>
      </c>
      <c r="G74" s="11" t="n">
        <v>8.6</v>
      </c>
      <c r="H74" s="11" t="n">
        <v>303</v>
      </c>
      <c r="I74" s="11" t="n">
        <v>10</v>
      </c>
      <c r="J74" s="15" t="s">
        <v>2196</v>
      </c>
      <c r="K74" s="15" t="s">
        <v>2200</v>
      </c>
    </row>
    <row r="75" customFormat="false" ht="23.85" hidden="false" customHeight="false" outlineLevel="0" collapsed="false">
      <c r="A75" s="7" t="s">
        <v>2212</v>
      </c>
      <c r="B75" s="14" t="s">
        <v>81</v>
      </c>
      <c r="C75" s="14" t="s">
        <v>26</v>
      </c>
      <c r="D75" s="13" t="n">
        <v>0.541</v>
      </c>
      <c r="E75" s="14" t="s">
        <v>2199</v>
      </c>
      <c r="F75" s="9" t="n">
        <v>13</v>
      </c>
      <c r="G75" s="9" t="n">
        <v>9</v>
      </c>
      <c r="H75" s="9" t="n">
        <v>526</v>
      </c>
      <c r="I75" s="9" t="n">
        <v>5</v>
      </c>
      <c r="J75" s="14" t="s">
        <v>2198</v>
      </c>
      <c r="K75" s="14" t="s">
        <v>2200</v>
      </c>
    </row>
    <row r="76" customFormat="false" ht="23.85" hidden="false" customHeight="false" outlineLevel="0" collapsed="false">
      <c r="A76" s="10" t="s">
        <v>2212</v>
      </c>
      <c r="B76" s="15" t="s">
        <v>81</v>
      </c>
      <c r="C76" s="15" t="s">
        <v>27</v>
      </c>
      <c r="D76" s="12" t="n">
        <v>0.569</v>
      </c>
      <c r="E76" s="15" t="s">
        <v>2199</v>
      </c>
      <c r="F76" s="11" t="n">
        <v>14</v>
      </c>
      <c r="G76" s="11" t="n">
        <v>8.4</v>
      </c>
      <c r="H76" s="11" t="n">
        <v>283</v>
      </c>
      <c r="I76" s="11" t="n">
        <v>5</v>
      </c>
      <c r="J76" s="15" t="s">
        <v>2203</v>
      </c>
      <c r="K76" s="15" t="s">
        <v>2200</v>
      </c>
    </row>
    <row r="77" customFormat="false" ht="23.85" hidden="false" customHeight="false" outlineLevel="0" collapsed="false">
      <c r="A77" s="7" t="s">
        <v>2212</v>
      </c>
      <c r="B77" s="14" t="s">
        <v>177</v>
      </c>
      <c r="C77" s="14" t="n">
        <v>2022</v>
      </c>
      <c r="D77" s="13" t="n">
        <v>0.253</v>
      </c>
      <c r="E77" s="14" t="s">
        <v>2195</v>
      </c>
      <c r="F77" s="9" t="n">
        <v>36</v>
      </c>
      <c r="G77" s="9" t="n">
        <v>5.9</v>
      </c>
      <c r="H77" s="9" t="n">
        <v>91</v>
      </c>
      <c r="I77" s="9" t="n">
        <v>16</v>
      </c>
      <c r="J77" s="14" t="s">
        <v>2196</v>
      </c>
      <c r="K77" s="14" t="s">
        <v>2210</v>
      </c>
    </row>
    <row r="78" customFormat="false" ht="23.85" hidden="false" customHeight="false" outlineLevel="0" collapsed="false">
      <c r="A78" s="10" t="s">
        <v>2212</v>
      </c>
      <c r="B78" s="15" t="s">
        <v>177</v>
      </c>
      <c r="C78" s="15" t="n">
        <v>2023</v>
      </c>
      <c r="D78" s="12" t="n">
        <v>0.322</v>
      </c>
      <c r="E78" s="15" t="s">
        <v>2195</v>
      </c>
      <c r="F78" s="11" t="n">
        <v>31</v>
      </c>
      <c r="G78" s="11" t="n">
        <v>6.1</v>
      </c>
      <c r="H78" s="11" t="n">
        <v>194</v>
      </c>
      <c r="I78" s="11" t="n">
        <v>16</v>
      </c>
      <c r="J78" s="15" t="s">
        <v>2198</v>
      </c>
      <c r="K78" s="15" t="s">
        <v>2197</v>
      </c>
    </row>
    <row r="79" customFormat="false" ht="23.85" hidden="false" customHeight="false" outlineLevel="0" collapsed="false">
      <c r="A79" s="7" t="s">
        <v>2212</v>
      </c>
      <c r="B79" s="14" t="s">
        <v>177</v>
      </c>
      <c r="C79" s="14" t="n">
        <v>2024</v>
      </c>
      <c r="D79" s="13" t="n">
        <v>0.379</v>
      </c>
      <c r="E79" s="14" t="s">
        <v>2195</v>
      </c>
      <c r="F79" s="9" t="n">
        <v>28</v>
      </c>
      <c r="G79" s="9" t="n">
        <v>6</v>
      </c>
      <c r="H79" s="9" t="n">
        <v>218</v>
      </c>
      <c r="I79" s="9" t="n">
        <v>13</v>
      </c>
      <c r="J79" s="14" t="s">
        <v>2198</v>
      </c>
      <c r="K79" s="14" t="s">
        <v>2197</v>
      </c>
    </row>
    <row r="80" customFormat="false" ht="23.85" hidden="false" customHeight="false" outlineLevel="0" collapsed="false">
      <c r="A80" s="10" t="s">
        <v>2212</v>
      </c>
      <c r="B80" s="15" t="s">
        <v>177</v>
      </c>
      <c r="C80" s="15" t="s">
        <v>22</v>
      </c>
      <c r="D80" s="12" t="n">
        <v>0.428</v>
      </c>
      <c r="E80" s="15" t="s">
        <v>2195</v>
      </c>
      <c r="F80" s="11" t="n">
        <v>23</v>
      </c>
      <c r="G80" s="11" t="n">
        <v>6.9</v>
      </c>
      <c r="H80" s="11" t="n">
        <v>351</v>
      </c>
      <c r="I80" s="11" t="n">
        <v>14</v>
      </c>
      <c r="J80" s="15" t="s">
        <v>2208</v>
      </c>
      <c r="K80" s="15" t="s">
        <v>2197</v>
      </c>
    </row>
    <row r="81" customFormat="false" ht="23.85" hidden="false" customHeight="false" outlineLevel="0" collapsed="false">
      <c r="A81" s="7" t="s">
        <v>2212</v>
      </c>
      <c r="B81" s="14" t="s">
        <v>177</v>
      </c>
      <c r="C81" s="14" t="s">
        <v>23</v>
      </c>
      <c r="D81" s="13" t="n">
        <v>0.489</v>
      </c>
      <c r="E81" s="14" t="s">
        <v>2195</v>
      </c>
      <c r="F81" s="9" t="n">
        <v>24</v>
      </c>
      <c r="G81" s="9" t="n">
        <v>7.6</v>
      </c>
      <c r="H81" s="9" t="n">
        <v>261</v>
      </c>
      <c r="I81" s="9" t="n">
        <v>12</v>
      </c>
      <c r="J81" s="14" t="s">
        <v>2201</v>
      </c>
      <c r="K81" s="14" t="s">
        <v>2200</v>
      </c>
    </row>
    <row r="82" customFormat="false" ht="23.85" hidden="false" customHeight="false" outlineLevel="0" collapsed="false">
      <c r="A82" s="10" t="s">
        <v>2212</v>
      </c>
      <c r="B82" s="15" t="s">
        <v>177</v>
      </c>
      <c r="C82" s="15" t="s">
        <v>24</v>
      </c>
      <c r="D82" s="12" t="n">
        <v>0.542</v>
      </c>
      <c r="E82" s="15" t="s">
        <v>2199</v>
      </c>
      <c r="F82" s="11" t="n">
        <v>21</v>
      </c>
      <c r="G82" s="11" t="n">
        <v>7.9</v>
      </c>
      <c r="H82" s="11" t="n">
        <v>474</v>
      </c>
      <c r="I82" s="11" t="n">
        <v>8</v>
      </c>
      <c r="J82" s="15" t="s">
        <v>2208</v>
      </c>
      <c r="K82" s="15" t="s">
        <v>2200</v>
      </c>
    </row>
    <row r="83" customFormat="false" ht="23.85" hidden="false" customHeight="false" outlineLevel="0" collapsed="false">
      <c r="A83" s="7" t="s">
        <v>2212</v>
      </c>
      <c r="B83" s="14" t="s">
        <v>177</v>
      </c>
      <c r="C83" s="14" t="s">
        <v>25</v>
      </c>
      <c r="D83" s="13" t="n">
        <v>0.549</v>
      </c>
      <c r="E83" s="14" t="s">
        <v>2199</v>
      </c>
      <c r="F83" s="9" t="n">
        <v>15</v>
      </c>
      <c r="G83" s="9" t="n">
        <v>7.9</v>
      </c>
      <c r="H83" s="9" t="n">
        <v>411</v>
      </c>
      <c r="I83" s="9" t="n">
        <v>8</v>
      </c>
      <c r="J83" s="14" t="s">
        <v>2207</v>
      </c>
      <c r="K83" s="14" t="s">
        <v>2200</v>
      </c>
    </row>
    <row r="84" customFormat="false" ht="23.85" hidden="false" customHeight="false" outlineLevel="0" collapsed="false">
      <c r="A84" s="10" t="s">
        <v>2212</v>
      </c>
      <c r="B84" s="15" t="s">
        <v>177</v>
      </c>
      <c r="C84" s="15" t="s">
        <v>26</v>
      </c>
      <c r="D84" s="12" t="n">
        <v>0.639</v>
      </c>
      <c r="E84" s="15" t="s">
        <v>2199</v>
      </c>
      <c r="F84" s="11" t="n">
        <v>15</v>
      </c>
      <c r="G84" s="11" t="n">
        <v>9.1</v>
      </c>
      <c r="H84" s="11" t="n">
        <v>547</v>
      </c>
      <c r="I84" s="11" t="n">
        <v>8</v>
      </c>
      <c r="J84" s="15" t="s">
        <v>2198</v>
      </c>
      <c r="K84" s="15" t="s">
        <v>2200</v>
      </c>
    </row>
    <row r="85" customFormat="false" ht="23.85" hidden="false" customHeight="false" outlineLevel="0" collapsed="false">
      <c r="A85" s="7" t="s">
        <v>2212</v>
      </c>
      <c r="B85" s="14" t="s">
        <v>177</v>
      </c>
      <c r="C85" s="14" t="s">
        <v>27</v>
      </c>
      <c r="D85" s="13" t="n">
        <v>0.653</v>
      </c>
      <c r="E85" s="14" t="s">
        <v>2199</v>
      </c>
      <c r="F85" s="9" t="n">
        <v>13</v>
      </c>
      <c r="G85" s="9" t="n">
        <v>9.2</v>
      </c>
      <c r="H85" s="9" t="n">
        <v>548</v>
      </c>
      <c r="I85" s="9" t="n">
        <v>7</v>
      </c>
      <c r="J85" s="14" t="s">
        <v>2208</v>
      </c>
      <c r="K85" s="14" t="s">
        <v>2202</v>
      </c>
    </row>
    <row r="86" customFormat="false" ht="23.85" hidden="false" customHeight="false" outlineLevel="0" collapsed="false">
      <c r="A86" s="10" t="s">
        <v>2212</v>
      </c>
      <c r="B86" s="15" t="s">
        <v>199</v>
      </c>
      <c r="C86" s="15" t="n">
        <v>2022</v>
      </c>
      <c r="D86" s="12" t="n">
        <v>0.114</v>
      </c>
      <c r="E86" s="15" t="s">
        <v>2209</v>
      </c>
      <c r="F86" s="11" t="n">
        <v>35</v>
      </c>
      <c r="G86" s="11" t="n">
        <v>5.4</v>
      </c>
      <c r="H86" s="11" t="n">
        <v>47</v>
      </c>
      <c r="I86" s="11" t="n">
        <v>17</v>
      </c>
      <c r="J86" s="15" t="s">
        <v>2201</v>
      </c>
      <c r="K86" s="15" t="s">
        <v>2211</v>
      </c>
    </row>
    <row r="87" customFormat="false" ht="23.85" hidden="false" customHeight="false" outlineLevel="0" collapsed="false">
      <c r="A87" s="7" t="s">
        <v>2212</v>
      </c>
      <c r="B87" s="14" t="s">
        <v>199</v>
      </c>
      <c r="C87" s="14" t="n">
        <v>2023</v>
      </c>
      <c r="D87" s="13" t="n">
        <v>0.139</v>
      </c>
      <c r="E87" s="14" t="s">
        <v>2209</v>
      </c>
      <c r="F87" s="9" t="n">
        <v>31</v>
      </c>
      <c r="G87" s="9" t="n">
        <v>5.6</v>
      </c>
      <c r="H87" s="9" t="n">
        <v>44</v>
      </c>
      <c r="I87" s="9" t="n">
        <v>15</v>
      </c>
      <c r="J87" s="14" t="s">
        <v>2201</v>
      </c>
      <c r="K87" s="14" t="s">
        <v>2211</v>
      </c>
    </row>
    <row r="88" customFormat="false" ht="23.85" hidden="false" customHeight="false" outlineLevel="0" collapsed="false">
      <c r="A88" s="10" t="s">
        <v>2212</v>
      </c>
      <c r="B88" s="15" t="s">
        <v>199</v>
      </c>
      <c r="C88" s="15" t="n">
        <v>2024</v>
      </c>
      <c r="D88" s="12" t="n">
        <v>0.193</v>
      </c>
      <c r="E88" s="15" t="s">
        <v>2209</v>
      </c>
      <c r="F88" s="11" t="n">
        <v>30</v>
      </c>
      <c r="G88" s="11" t="n">
        <v>6.2</v>
      </c>
      <c r="H88" s="11" t="n">
        <v>82</v>
      </c>
      <c r="I88" s="11" t="n">
        <v>16</v>
      </c>
      <c r="J88" s="15" t="s">
        <v>2201</v>
      </c>
      <c r="K88" s="15" t="s">
        <v>2210</v>
      </c>
    </row>
    <row r="89" customFormat="false" ht="23.85" hidden="false" customHeight="false" outlineLevel="0" collapsed="false">
      <c r="A89" s="7" t="s">
        <v>2212</v>
      </c>
      <c r="B89" s="14" t="s">
        <v>199</v>
      </c>
      <c r="C89" s="14" t="s">
        <v>22</v>
      </c>
      <c r="D89" s="13" t="n">
        <v>0.204</v>
      </c>
      <c r="E89" s="14" t="s">
        <v>2209</v>
      </c>
      <c r="F89" s="9" t="n">
        <v>28</v>
      </c>
      <c r="G89" s="9" t="n">
        <v>6.4</v>
      </c>
      <c r="H89" s="9" t="n">
        <v>89</v>
      </c>
      <c r="I89" s="9" t="n">
        <v>14</v>
      </c>
      <c r="J89" s="14" t="s">
        <v>2203</v>
      </c>
      <c r="K89" s="14" t="s">
        <v>2210</v>
      </c>
    </row>
    <row r="90" customFormat="false" ht="23.85" hidden="false" customHeight="false" outlineLevel="0" collapsed="false">
      <c r="A90" s="10" t="s">
        <v>2212</v>
      </c>
      <c r="B90" s="15" t="s">
        <v>199</v>
      </c>
      <c r="C90" s="15" t="s">
        <v>23</v>
      </c>
      <c r="D90" s="12" t="n">
        <v>0.205</v>
      </c>
      <c r="E90" s="15" t="s">
        <v>2209</v>
      </c>
      <c r="F90" s="11" t="n">
        <v>23</v>
      </c>
      <c r="G90" s="11" t="n">
        <v>6.5</v>
      </c>
      <c r="H90" s="11" t="n">
        <v>106</v>
      </c>
      <c r="I90" s="11" t="n">
        <v>11</v>
      </c>
      <c r="J90" s="15" t="s">
        <v>2205</v>
      </c>
      <c r="K90" s="15" t="s">
        <v>2210</v>
      </c>
    </row>
    <row r="91" customFormat="false" ht="23.85" hidden="false" customHeight="false" outlineLevel="0" collapsed="false">
      <c r="A91" s="7" t="s">
        <v>2212</v>
      </c>
      <c r="B91" s="14" t="s">
        <v>199</v>
      </c>
      <c r="C91" s="14" t="s">
        <v>24</v>
      </c>
      <c r="D91" s="13" t="n">
        <v>0.273</v>
      </c>
      <c r="E91" s="14" t="s">
        <v>2195</v>
      </c>
      <c r="F91" s="9" t="n">
        <v>20</v>
      </c>
      <c r="G91" s="9" t="n">
        <v>6.9</v>
      </c>
      <c r="H91" s="9" t="n">
        <v>135</v>
      </c>
      <c r="I91" s="9" t="n">
        <v>11</v>
      </c>
      <c r="J91" s="14" t="s">
        <v>2208</v>
      </c>
      <c r="K91" s="14" t="s">
        <v>2210</v>
      </c>
    </row>
    <row r="92" customFormat="false" ht="23.85" hidden="false" customHeight="false" outlineLevel="0" collapsed="false">
      <c r="A92" s="10" t="s">
        <v>2212</v>
      </c>
      <c r="B92" s="15" t="s">
        <v>199</v>
      </c>
      <c r="C92" s="15" t="s">
        <v>25</v>
      </c>
      <c r="D92" s="12" t="n">
        <v>0.272</v>
      </c>
      <c r="E92" s="15" t="s">
        <v>2195</v>
      </c>
      <c r="F92" s="11" t="n">
        <v>16</v>
      </c>
      <c r="G92" s="11" t="n">
        <v>7.9</v>
      </c>
      <c r="H92" s="11" t="n">
        <v>155</v>
      </c>
      <c r="I92" s="11" t="n">
        <v>8</v>
      </c>
      <c r="J92" s="15" t="s">
        <v>2208</v>
      </c>
      <c r="K92" s="15" t="s">
        <v>2210</v>
      </c>
    </row>
    <row r="93" customFormat="false" ht="23.85" hidden="false" customHeight="false" outlineLevel="0" collapsed="false">
      <c r="A93" s="7" t="s">
        <v>2212</v>
      </c>
      <c r="B93" s="14" t="s">
        <v>199</v>
      </c>
      <c r="C93" s="14" t="s">
        <v>26</v>
      </c>
      <c r="D93" s="13" t="n">
        <v>0.31</v>
      </c>
      <c r="E93" s="14" t="s">
        <v>2195</v>
      </c>
      <c r="F93" s="9" t="n">
        <v>18</v>
      </c>
      <c r="G93" s="9" t="n">
        <v>7.8</v>
      </c>
      <c r="H93" s="9" t="n">
        <v>272</v>
      </c>
      <c r="I93" s="9" t="n">
        <v>7</v>
      </c>
      <c r="J93" s="14" t="s">
        <v>2206</v>
      </c>
      <c r="K93" s="14" t="s">
        <v>2210</v>
      </c>
    </row>
    <row r="94" customFormat="false" ht="23.85" hidden="false" customHeight="false" outlineLevel="0" collapsed="false">
      <c r="A94" s="10" t="s">
        <v>2212</v>
      </c>
      <c r="B94" s="15" t="s">
        <v>199</v>
      </c>
      <c r="C94" s="15" t="s">
        <v>27</v>
      </c>
      <c r="D94" s="12" t="n">
        <v>0.352</v>
      </c>
      <c r="E94" s="15" t="s">
        <v>2195</v>
      </c>
      <c r="F94" s="11" t="n">
        <v>12</v>
      </c>
      <c r="G94" s="11" t="n">
        <v>8.6</v>
      </c>
      <c r="H94" s="11" t="n">
        <v>206</v>
      </c>
      <c r="I94" s="11" t="n">
        <v>7</v>
      </c>
      <c r="J94" s="15" t="s">
        <v>2196</v>
      </c>
      <c r="K94" s="15" t="s">
        <v>2197</v>
      </c>
    </row>
    <row r="95" customFormat="false" ht="23.85" hidden="false" customHeight="false" outlineLevel="0" collapsed="false">
      <c r="A95" s="7" t="s">
        <v>2212</v>
      </c>
      <c r="B95" s="14" t="s">
        <v>239</v>
      </c>
      <c r="C95" s="14" t="n">
        <v>2022</v>
      </c>
      <c r="D95" s="13" t="n">
        <v>0.064</v>
      </c>
      <c r="E95" s="14" t="s">
        <v>2209</v>
      </c>
      <c r="F95" s="9" t="n">
        <v>36</v>
      </c>
      <c r="G95" s="9" t="n">
        <v>4.8</v>
      </c>
      <c r="H95" s="9" t="n">
        <v>42</v>
      </c>
      <c r="I95" s="9" t="n">
        <v>18</v>
      </c>
      <c r="J95" s="14" t="s">
        <v>2208</v>
      </c>
      <c r="K95" s="14" t="s">
        <v>2211</v>
      </c>
    </row>
    <row r="96" customFormat="false" ht="23.85" hidden="false" customHeight="false" outlineLevel="0" collapsed="false">
      <c r="A96" s="10" t="s">
        <v>2212</v>
      </c>
      <c r="B96" s="15" t="s">
        <v>239</v>
      </c>
      <c r="C96" s="15" t="n">
        <v>2023</v>
      </c>
      <c r="D96" s="12" t="n">
        <v>0.076</v>
      </c>
      <c r="E96" s="15" t="s">
        <v>2209</v>
      </c>
      <c r="F96" s="11" t="n">
        <v>34</v>
      </c>
      <c r="G96" s="11" t="n">
        <v>5.6</v>
      </c>
      <c r="H96" s="11" t="n">
        <v>37</v>
      </c>
      <c r="I96" s="11" t="n">
        <v>16</v>
      </c>
      <c r="J96" s="15" t="s">
        <v>2196</v>
      </c>
      <c r="K96" s="15" t="s">
        <v>2211</v>
      </c>
    </row>
    <row r="97" customFormat="false" ht="23.85" hidden="false" customHeight="false" outlineLevel="0" collapsed="false">
      <c r="A97" s="7" t="s">
        <v>2212</v>
      </c>
      <c r="B97" s="14" t="s">
        <v>239</v>
      </c>
      <c r="C97" s="14" t="n">
        <v>2024</v>
      </c>
      <c r="D97" s="13" t="n">
        <v>0.142</v>
      </c>
      <c r="E97" s="14" t="s">
        <v>2209</v>
      </c>
      <c r="F97" s="9" t="n">
        <v>30</v>
      </c>
      <c r="G97" s="9" t="n">
        <v>5.7</v>
      </c>
      <c r="H97" s="9" t="n">
        <v>74</v>
      </c>
      <c r="I97" s="9" t="n">
        <v>13</v>
      </c>
      <c r="J97" s="14" t="s">
        <v>2208</v>
      </c>
      <c r="K97" s="14" t="s">
        <v>2211</v>
      </c>
    </row>
    <row r="98" customFormat="false" ht="23.85" hidden="false" customHeight="false" outlineLevel="0" collapsed="false">
      <c r="A98" s="10" t="s">
        <v>2212</v>
      </c>
      <c r="B98" s="15" t="s">
        <v>239</v>
      </c>
      <c r="C98" s="15" t="s">
        <v>22</v>
      </c>
      <c r="D98" s="12" t="n">
        <v>0.156</v>
      </c>
      <c r="E98" s="15" t="s">
        <v>2209</v>
      </c>
      <c r="F98" s="11" t="n">
        <v>29</v>
      </c>
      <c r="G98" s="11" t="n">
        <v>6</v>
      </c>
      <c r="H98" s="11" t="n">
        <v>78</v>
      </c>
      <c r="I98" s="11" t="n">
        <v>15</v>
      </c>
      <c r="J98" s="15" t="s">
        <v>2201</v>
      </c>
      <c r="K98" s="15" t="s">
        <v>2211</v>
      </c>
    </row>
    <row r="99" customFormat="false" ht="23.85" hidden="false" customHeight="false" outlineLevel="0" collapsed="false">
      <c r="A99" s="7" t="s">
        <v>2212</v>
      </c>
      <c r="B99" s="14" t="s">
        <v>239</v>
      </c>
      <c r="C99" s="14" t="s">
        <v>23</v>
      </c>
      <c r="D99" s="13" t="n">
        <v>0.132</v>
      </c>
      <c r="E99" s="14" t="s">
        <v>2209</v>
      </c>
      <c r="F99" s="9" t="n">
        <v>23</v>
      </c>
      <c r="G99" s="9" t="n">
        <v>6.7</v>
      </c>
      <c r="H99" s="9" t="n">
        <v>136</v>
      </c>
      <c r="I99" s="9" t="n">
        <v>11</v>
      </c>
      <c r="J99" s="14" t="s">
        <v>2196</v>
      </c>
      <c r="K99" s="14" t="s">
        <v>2211</v>
      </c>
    </row>
    <row r="100" customFormat="false" ht="23.85" hidden="false" customHeight="false" outlineLevel="0" collapsed="false">
      <c r="A100" s="10" t="s">
        <v>2212</v>
      </c>
      <c r="B100" s="15" t="s">
        <v>239</v>
      </c>
      <c r="C100" s="15" t="s">
        <v>24</v>
      </c>
      <c r="D100" s="12" t="n">
        <v>0.16</v>
      </c>
      <c r="E100" s="15" t="s">
        <v>2209</v>
      </c>
      <c r="F100" s="11" t="n">
        <v>22</v>
      </c>
      <c r="G100" s="11" t="n">
        <v>7.3</v>
      </c>
      <c r="H100" s="11" t="n">
        <v>128</v>
      </c>
      <c r="I100" s="11" t="n">
        <v>11</v>
      </c>
      <c r="J100" s="15" t="s">
        <v>2205</v>
      </c>
      <c r="K100" s="15" t="s">
        <v>2210</v>
      </c>
    </row>
    <row r="101" customFormat="false" ht="23.85" hidden="false" customHeight="false" outlineLevel="0" collapsed="false">
      <c r="A101" s="7" t="s">
        <v>2212</v>
      </c>
      <c r="B101" s="14" t="s">
        <v>239</v>
      </c>
      <c r="C101" s="14" t="s">
        <v>25</v>
      </c>
      <c r="D101" s="13" t="n">
        <v>0.186</v>
      </c>
      <c r="E101" s="14" t="s">
        <v>2209</v>
      </c>
      <c r="F101" s="9" t="n">
        <v>19</v>
      </c>
      <c r="G101" s="9" t="n">
        <v>7.6</v>
      </c>
      <c r="H101" s="9" t="n">
        <v>133</v>
      </c>
      <c r="I101" s="9" t="n">
        <v>12</v>
      </c>
      <c r="J101" s="14" t="s">
        <v>2198</v>
      </c>
      <c r="K101" s="14" t="s">
        <v>2210</v>
      </c>
    </row>
    <row r="102" customFormat="false" ht="23.85" hidden="false" customHeight="false" outlineLevel="0" collapsed="false">
      <c r="A102" s="10" t="s">
        <v>2212</v>
      </c>
      <c r="B102" s="15" t="s">
        <v>239</v>
      </c>
      <c r="C102" s="15" t="s">
        <v>26</v>
      </c>
      <c r="D102" s="12" t="n">
        <v>0.171</v>
      </c>
      <c r="E102" s="15" t="s">
        <v>2209</v>
      </c>
      <c r="F102" s="11" t="n">
        <v>16</v>
      </c>
      <c r="G102" s="11" t="n">
        <v>8.1</v>
      </c>
      <c r="H102" s="11" t="n">
        <v>179</v>
      </c>
      <c r="I102" s="11" t="n">
        <v>10</v>
      </c>
      <c r="J102" s="15" t="s">
        <v>2205</v>
      </c>
      <c r="K102" s="15" t="s">
        <v>2210</v>
      </c>
    </row>
    <row r="103" customFormat="false" ht="23.85" hidden="false" customHeight="false" outlineLevel="0" collapsed="false">
      <c r="A103" s="7" t="s">
        <v>2212</v>
      </c>
      <c r="B103" s="14" t="s">
        <v>239</v>
      </c>
      <c r="C103" s="14" t="s">
        <v>27</v>
      </c>
      <c r="D103" s="13" t="n">
        <v>0.189</v>
      </c>
      <c r="E103" s="14" t="s">
        <v>2209</v>
      </c>
      <c r="F103" s="9" t="n">
        <v>14</v>
      </c>
      <c r="G103" s="9" t="n">
        <v>8.1</v>
      </c>
      <c r="H103" s="9" t="n">
        <v>219</v>
      </c>
      <c r="I103" s="9" t="n">
        <v>6</v>
      </c>
      <c r="J103" s="14" t="s">
        <v>2206</v>
      </c>
      <c r="K103" s="14" t="s">
        <v>2210</v>
      </c>
    </row>
    <row r="104" customFormat="false" ht="23.85" hidden="false" customHeight="false" outlineLevel="0" collapsed="false">
      <c r="A104" s="10" t="s">
        <v>2212</v>
      </c>
      <c r="B104" s="15" t="s">
        <v>272</v>
      </c>
      <c r="C104" s="15" t="n">
        <v>2022</v>
      </c>
      <c r="D104" s="12" t="n">
        <v>0.097</v>
      </c>
      <c r="E104" s="15" t="s">
        <v>2209</v>
      </c>
      <c r="F104" s="11" t="n">
        <v>36</v>
      </c>
      <c r="G104" s="11" t="n">
        <v>4.7</v>
      </c>
      <c r="H104" s="11" t="n">
        <v>25</v>
      </c>
      <c r="I104" s="11" t="n">
        <v>16</v>
      </c>
      <c r="J104" s="15" t="s">
        <v>2206</v>
      </c>
      <c r="K104" s="15" t="s">
        <v>2211</v>
      </c>
    </row>
    <row r="105" customFormat="false" ht="23.85" hidden="false" customHeight="false" outlineLevel="0" collapsed="false">
      <c r="A105" s="7" t="s">
        <v>2212</v>
      </c>
      <c r="B105" s="14" t="s">
        <v>272</v>
      </c>
      <c r="C105" s="14" t="n">
        <v>2023</v>
      </c>
      <c r="D105" s="13" t="n">
        <v>0.144</v>
      </c>
      <c r="E105" s="14" t="s">
        <v>2209</v>
      </c>
      <c r="F105" s="9" t="n">
        <v>33</v>
      </c>
      <c r="G105" s="9" t="n">
        <v>5.2</v>
      </c>
      <c r="H105" s="9" t="n">
        <v>113</v>
      </c>
      <c r="I105" s="9" t="n">
        <v>15</v>
      </c>
      <c r="J105" s="14" t="s">
        <v>2208</v>
      </c>
      <c r="K105" s="14" t="s">
        <v>2211</v>
      </c>
    </row>
    <row r="106" customFormat="false" ht="23.85" hidden="false" customHeight="false" outlineLevel="0" collapsed="false">
      <c r="A106" s="10" t="s">
        <v>2212</v>
      </c>
      <c r="B106" s="15" t="s">
        <v>272</v>
      </c>
      <c r="C106" s="15" t="n">
        <v>2024</v>
      </c>
      <c r="D106" s="12" t="n">
        <v>0.11</v>
      </c>
      <c r="E106" s="15" t="s">
        <v>2209</v>
      </c>
      <c r="F106" s="11" t="n">
        <v>32</v>
      </c>
      <c r="G106" s="11" t="n">
        <v>5.5</v>
      </c>
      <c r="H106" s="11" t="n">
        <v>82</v>
      </c>
      <c r="I106" s="11" t="n">
        <v>14</v>
      </c>
      <c r="J106" s="15" t="s">
        <v>2207</v>
      </c>
      <c r="K106" s="15" t="s">
        <v>2211</v>
      </c>
    </row>
    <row r="107" customFormat="false" ht="23.85" hidden="false" customHeight="false" outlineLevel="0" collapsed="false">
      <c r="A107" s="7" t="s">
        <v>2212</v>
      </c>
      <c r="B107" s="14" t="s">
        <v>272</v>
      </c>
      <c r="C107" s="14" t="s">
        <v>22</v>
      </c>
      <c r="D107" s="13" t="n">
        <v>0.135</v>
      </c>
      <c r="E107" s="14" t="s">
        <v>2209</v>
      </c>
      <c r="F107" s="9" t="n">
        <v>29</v>
      </c>
      <c r="G107" s="9" t="n">
        <v>6.4</v>
      </c>
      <c r="H107" s="9" t="n">
        <v>132</v>
      </c>
      <c r="I107" s="9" t="n">
        <v>14</v>
      </c>
      <c r="J107" s="14" t="s">
        <v>2207</v>
      </c>
      <c r="K107" s="14" t="s">
        <v>2211</v>
      </c>
    </row>
    <row r="108" customFormat="false" ht="23.85" hidden="false" customHeight="false" outlineLevel="0" collapsed="false">
      <c r="A108" s="10" t="s">
        <v>2212</v>
      </c>
      <c r="B108" s="15" t="s">
        <v>272</v>
      </c>
      <c r="C108" s="15" t="s">
        <v>23</v>
      </c>
      <c r="D108" s="12" t="n">
        <v>0.18</v>
      </c>
      <c r="E108" s="15" t="s">
        <v>2209</v>
      </c>
      <c r="F108" s="11" t="n">
        <v>25</v>
      </c>
      <c r="G108" s="11" t="n">
        <v>6.4</v>
      </c>
      <c r="H108" s="11" t="n">
        <v>99</v>
      </c>
      <c r="I108" s="11" t="n">
        <v>14</v>
      </c>
      <c r="J108" s="15" t="s">
        <v>2206</v>
      </c>
      <c r="K108" s="15" t="s">
        <v>2210</v>
      </c>
    </row>
    <row r="109" customFormat="false" ht="23.85" hidden="false" customHeight="false" outlineLevel="0" collapsed="false">
      <c r="A109" s="7" t="s">
        <v>2212</v>
      </c>
      <c r="B109" s="14" t="s">
        <v>272</v>
      </c>
      <c r="C109" s="14" t="s">
        <v>24</v>
      </c>
      <c r="D109" s="13" t="n">
        <v>0.21</v>
      </c>
      <c r="E109" s="14" t="s">
        <v>2209</v>
      </c>
      <c r="F109" s="9" t="n">
        <v>23</v>
      </c>
      <c r="G109" s="9" t="n">
        <v>6.9</v>
      </c>
      <c r="H109" s="9" t="n">
        <v>168</v>
      </c>
      <c r="I109" s="9" t="n">
        <v>9</v>
      </c>
      <c r="J109" s="14" t="s">
        <v>2208</v>
      </c>
      <c r="K109" s="14" t="s">
        <v>2210</v>
      </c>
    </row>
    <row r="110" customFormat="false" ht="23.85" hidden="false" customHeight="false" outlineLevel="0" collapsed="false">
      <c r="A110" s="10" t="s">
        <v>2212</v>
      </c>
      <c r="B110" s="15" t="s">
        <v>272</v>
      </c>
      <c r="C110" s="15" t="s">
        <v>25</v>
      </c>
      <c r="D110" s="12" t="n">
        <v>0.183</v>
      </c>
      <c r="E110" s="15" t="s">
        <v>2209</v>
      </c>
      <c r="F110" s="11" t="n">
        <v>18</v>
      </c>
      <c r="G110" s="11" t="n">
        <v>7.8</v>
      </c>
      <c r="H110" s="11" t="n">
        <v>232</v>
      </c>
      <c r="I110" s="11" t="n">
        <v>10</v>
      </c>
      <c r="J110" s="15" t="s">
        <v>2198</v>
      </c>
      <c r="K110" s="15" t="s">
        <v>2210</v>
      </c>
    </row>
    <row r="111" customFormat="false" ht="23.85" hidden="false" customHeight="false" outlineLevel="0" collapsed="false">
      <c r="A111" s="7" t="s">
        <v>2212</v>
      </c>
      <c r="B111" s="14" t="s">
        <v>272</v>
      </c>
      <c r="C111" s="14" t="s">
        <v>26</v>
      </c>
      <c r="D111" s="13" t="n">
        <v>0.221</v>
      </c>
      <c r="E111" s="14" t="s">
        <v>2209</v>
      </c>
      <c r="F111" s="9" t="n">
        <v>16</v>
      </c>
      <c r="G111" s="9" t="n">
        <v>7.8</v>
      </c>
      <c r="H111" s="9" t="n">
        <v>280</v>
      </c>
      <c r="I111" s="9" t="n">
        <v>7</v>
      </c>
      <c r="J111" s="14" t="s">
        <v>2201</v>
      </c>
      <c r="K111" s="14" t="s">
        <v>2210</v>
      </c>
    </row>
    <row r="112" customFormat="false" ht="23.85" hidden="false" customHeight="false" outlineLevel="0" collapsed="false">
      <c r="A112" s="10" t="s">
        <v>2212</v>
      </c>
      <c r="B112" s="15" t="s">
        <v>272</v>
      </c>
      <c r="C112" s="15" t="s">
        <v>27</v>
      </c>
      <c r="D112" s="12" t="n">
        <v>0.257</v>
      </c>
      <c r="E112" s="15" t="s">
        <v>2195</v>
      </c>
      <c r="F112" s="11" t="n">
        <v>13</v>
      </c>
      <c r="G112" s="11" t="n">
        <v>8.6</v>
      </c>
      <c r="H112" s="11" t="n">
        <v>311</v>
      </c>
      <c r="I112" s="11" t="n">
        <v>6</v>
      </c>
      <c r="J112" s="15" t="s">
        <v>2205</v>
      </c>
      <c r="K112" s="15" t="s">
        <v>2210</v>
      </c>
    </row>
    <row r="113" customFormat="false" ht="15" hidden="false" customHeight="false" outlineLevel="0" collapsed="false">
      <c r="A113" s="7" t="s">
        <v>392</v>
      </c>
      <c r="B113" s="14" t="s">
        <v>96</v>
      </c>
      <c r="C113" s="14" t="n">
        <v>2022</v>
      </c>
      <c r="D113" s="13" t="n">
        <v>0.158</v>
      </c>
      <c r="E113" s="14" t="s">
        <v>2209</v>
      </c>
      <c r="F113" s="9" t="n">
        <v>34</v>
      </c>
      <c r="G113" s="9" t="n">
        <v>5</v>
      </c>
      <c r="H113" s="9" t="n">
        <v>49</v>
      </c>
      <c r="I113" s="9" t="n">
        <v>19</v>
      </c>
      <c r="J113" s="14" t="s">
        <v>2196</v>
      </c>
      <c r="K113" s="14" t="s">
        <v>2211</v>
      </c>
    </row>
    <row r="114" customFormat="false" ht="15" hidden="false" customHeight="false" outlineLevel="0" collapsed="false">
      <c r="A114" s="10" t="s">
        <v>392</v>
      </c>
      <c r="B114" s="15" t="s">
        <v>96</v>
      </c>
      <c r="C114" s="15" t="n">
        <v>2023</v>
      </c>
      <c r="D114" s="12" t="n">
        <v>0.23</v>
      </c>
      <c r="E114" s="15" t="s">
        <v>2209</v>
      </c>
      <c r="F114" s="11" t="n">
        <v>30</v>
      </c>
      <c r="G114" s="11" t="n">
        <v>6</v>
      </c>
      <c r="H114" s="11" t="n">
        <v>190</v>
      </c>
      <c r="I114" s="11" t="n">
        <v>17</v>
      </c>
      <c r="J114" s="15" t="s">
        <v>2196</v>
      </c>
      <c r="K114" s="15" t="s">
        <v>2210</v>
      </c>
    </row>
    <row r="115" customFormat="false" ht="15" hidden="false" customHeight="false" outlineLevel="0" collapsed="false">
      <c r="A115" s="7" t="s">
        <v>392</v>
      </c>
      <c r="B115" s="14" t="s">
        <v>96</v>
      </c>
      <c r="C115" s="14" t="n">
        <v>2024</v>
      </c>
      <c r="D115" s="13" t="n">
        <v>0.236</v>
      </c>
      <c r="E115" s="14" t="s">
        <v>2209</v>
      </c>
      <c r="F115" s="9" t="n">
        <v>31</v>
      </c>
      <c r="G115" s="9" t="n">
        <v>6.5</v>
      </c>
      <c r="H115" s="9" t="n">
        <v>144</v>
      </c>
      <c r="I115" s="9" t="n">
        <v>13</v>
      </c>
      <c r="J115" s="14" t="s">
        <v>2198</v>
      </c>
      <c r="K115" s="14" t="s">
        <v>2210</v>
      </c>
    </row>
    <row r="116" customFormat="false" ht="15" hidden="false" customHeight="false" outlineLevel="0" collapsed="false">
      <c r="A116" s="10" t="s">
        <v>392</v>
      </c>
      <c r="B116" s="15" t="s">
        <v>96</v>
      </c>
      <c r="C116" s="15" t="s">
        <v>22</v>
      </c>
      <c r="D116" s="12" t="n">
        <v>0.263</v>
      </c>
      <c r="E116" s="15" t="s">
        <v>2195</v>
      </c>
      <c r="F116" s="11" t="n">
        <v>24</v>
      </c>
      <c r="G116" s="11" t="n">
        <v>6.7</v>
      </c>
      <c r="H116" s="11" t="n">
        <v>153</v>
      </c>
      <c r="I116" s="11" t="n">
        <v>11</v>
      </c>
      <c r="J116" s="15" t="s">
        <v>2205</v>
      </c>
      <c r="K116" s="15" t="s">
        <v>2210</v>
      </c>
    </row>
    <row r="117" customFormat="false" ht="15" hidden="false" customHeight="false" outlineLevel="0" collapsed="false">
      <c r="A117" s="7" t="s">
        <v>392</v>
      </c>
      <c r="B117" s="14" t="s">
        <v>96</v>
      </c>
      <c r="C117" s="14" t="s">
        <v>23</v>
      </c>
      <c r="D117" s="13" t="n">
        <v>0.311</v>
      </c>
      <c r="E117" s="14" t="s">
        <v>2195</v>
      </c>
      <c r="F117" s="9" t="n">
        <v>21</v>
      </c>
      <c r="G117" s="9" t="n">
        <v>7</v>
      </c>
      <c r="H117" s="9" t="n">
        <v>275</v>
      </c>
      <c r="I117" s="9" t="n">
        <v>13</v>
      </c>
      <c r="J117" s="14" t="s">
        <v>2198</v>
      </c>
      <c r="K117" s="14" t="s">
        <v>2210</v>
      </c>
    </row>
    <row r="118" customFormat="false" ht="15" hidden="false" customHeight="false" outlineLevel="0" collapsed="false">
      <c r="A118" s="10" t="s">
        <v>392</v>
      </c>
      <c r="B118" s="15" t="s">
        <v>96</v>
      </c>
      <c r="C118" s="15" t="s">
        <v>24</v>
      </c>
      <c r="D118" s="12" t="n">
        <v>0.374</v>
      </c>
      <c r="E118" s="15" t="s">
        <v>2195</v>
      </c>
      <c r="F118" s="11" t="n">
        <v>22</v>
      </c>
      <c r="G118" s="11" t="n">
        <v>7.3</v>
      </c>
      <c r="H118" s="11" t="n">
        <v>227</v>
      </c>
      <c r="I118" s="11" t="n">
        <v>11</v>
      </c>
      <c r="J118" s="15" t="s">
        <v>2206</v>
      </c>
      <c r="K118" s="15" t="s">
        <v>2197</v>
      </c>
    </row>
    <row r="119" customFormat="false" ht="15" hidden="false" customHeight="false" outlineLevel="0" collapsed="false">
      <c r="A119" s="7" t="s">
        <v>392</v>
      </c>
      <c r="B119" s="14" t="s">
        <v>96</v>
      </c>
      <c r="C119" s="14" t="s">
        <v>25</v>
      </c>
      <c r="D119" s="13" t="n">
        <v>0.355</v>
      </c>
      <c r="E119" s="14" t="s">
        <v>2195</v>
      </c>
      <c r="F119" s="9" t="n">
        <v>15</v>
      </c>
      <c r="G119" s="9" t="n">
        <v>7.4</v>
      </c>
      <c r="H119" s="9" t="n">
        <v>283</v>
      </c>
      <c r="I119" s="9" t="n">
        <v>7</v>
      </c>
      <c r="J119" s="14" t="s">
        <v>2207</v>
      </c>
      <c r="K119" s="14" t="s">
        <v>2197</v>
      </c>
    </row>
    <row r="120" customFormat="false" ht="15" hidden="false" customHeight="false" outlineLevel="0" collapsed="false">
      <c r="A120" s="10" t="s">
        <v>392</v>
      </c>
      <c r="B120" s="15" t="s">
        <v>96</v>
      </c>
      <c r="C120" s="15" t="s">
        <v>26</v>
      </c>
      <c r="D120" s="12" t="n">
        <v>0.392</v>
      </c>
      <c r="E120" s="15" t="s">
        <v>2195</v>
      </c>
      <c r="F120" s="11" t="n">
        <v>15</v>
      </c>
      <c r="G120" s="11" t="n">
        <v>8.6</v>
      </c>
      <c r="H120" s="11" t="n">
        <v>417</v>
      </c>
      <c r="I120" s="11" t="n">
        <v>8</v>
      </c>
      <c r="J120" s="15" t="s">
        <v>2203</v>
      </c>
      <c r="K120" s="15" t="s">
        <v>2197</v>
      </c>
    </row>
    <row r="121" customFormat="false" ht="15" hidden="false" customHeight="false" outlineLevel="0" collapsed="false">
      <c r="A121" s="7" t="s">
        <v>392</v>
      </c>
      <c r="B121" s="14" t="s">
        <v>96</v>
      </c>
      <c r="C121" s="14" t="s">
        <v>27</v>
      </c>
      <c r="D121" s="13" t="n">
        <v>0.429</v>
      </c>
      <c r="E121" s="14" t="s">
        <v>2195</v>
      </c>
      <c r="F121" s="9" t="n">
        <v>13</v>
      </c>
      <c r="G121" s="9" t="n">
        <v>8.9</v>
      </c>
      <c r="H121" s="9" t="n">
        <v>440</v>
      </c>
      <c r="I121" s="9" t="n">
        <v>6</v>
      </c>
      <c r="J121" s="14" t="s">
        <v>2203</v>
      </c>
      <c r="K121" s="14" t="s">
        <v>2197</v>
      </c>
    </row>
    <row r="122" customFormat="false" ht="15" hidden="false" customHeight="false" outlineLevel="0" collapsed="false">
      <c r="A122" s="10" t="s">
        <v>392</v>
      </c>
      <c r="B122" s="15" t="s">
        <v>81</v>
      </c>
      <c r="C122" s="15" t="n">
        <v>2022</v>
      </c>
      <c r="D122" s="12" t="n">
        <v>0.132</v>
      </c>
      <c r="E122" s="15" t="s">
        <v>2209</v>
      </c>
      <c r="F122" s="11" t="n">
        <v>35</v>
      </c>
      <c r="G122" s="11" t="n">
        <v>5.8</v>
      </c>
      <c r="H122" s="11" t="n">
        <v>98</v>
      </c>
      <c r="I122" s="11" t="n">
        <v>17</v>
      </c>
      <c r="J122" s="15" t="s">
        <v>2196</v>
      </c>
      <c r="K122" s="15" t="s">
        <v>2211</v>
      </c>
    </row>
    <row r="123" customFormat="false" ht="15" hidden="false" customHeight="false" outlineLevel="0" collapsed="false">
      <c r="A123" s="7" t="s">
        <v>392</v>
      </c>
      <c r="B123" s="14" t="s">
        <v>81</v>
      </c>
      <c r="C123" s="14" t="n">
        <v>2023</v>
      </c>
      <c r="D123" s="13" t="n">
        <v>0.17</v>
      </c>
      <c r="E123" s="14" t="s">
        <v>2209</v>
      </c>
      <c r="F123" s="9" t="n">
        <v>31</v>
      </c>
      <c r="G123" s="9" t="n">
        <v>5.7</v>
      </c>
      <c r="H123" s="9" t="n">
        <v>73</v>
      </c>
      <c r="I123" s="9" t="n">
        <v>17</v>
      </c>
      <c r="J123" s="14" t="s">
        <v>2207</v>
      </c>
      <c r="K123" s="14" t="s">
        <v>2210</v>
      </c>
    </row>
    <row r="124" customFormat="false" ht="15" hidden="false" customHeight="false" outlineLevel="0" collapsed="false">
      <c r="A124" s="10" t="s">
        <v>392</v>
      </c>
      <c r="B124" s="15" t="s">
        <v>81</v>
      </c>
      <c r="C124" s="15" t="n">
        <v>2024</v>
      </c>
      <c r="D124" s="12" t="n">
        <v>0.238</v>
      </c>
      <c r="E124" s="15" t="s">
        <v>2209</v>
      </c>
      <c r="F124" s="11" t="n">
        <v>27</v>
      </c>
      <c r="G124" s="11" t="n">
        <v>5.7</v>
      </c>
      <c r="H124" s="11" t="n">
        <v>119</v>
      </c>
      <c r="I124" s="11" t="n">
        <v>16</v>
      </c>
      <c r="J124" s="15" t="s">
        <v>2205</v>
      </c>
      <c r="K124" s="15" t="s">
        <v>2210</v>
      </c>
    </row>
    <row r="125" customFormat="false" ht="15" hidden="false" customHeight="false" outlineLevel="0" collapsed="false">
      <c r="A125" s="7" t="s">
        <v>392</v>
      </c>
      <c r="B125" s="14" t="s">
        <v>81</v>
      </c>
      <c r="C125" s="14" t="s">
        <v>22</v>
      </c>
      <c r="D125" s="13" t="n">
        <v>0.212</v>
      </c>
      <c r="E125" s="14" t="s">
        <v>2209</v>
      </c>
      <c r="F125" s="9" t="n">
        <v>26</v>
      </c>
      <c r="G125" s="9" t="n">
        <v>6</v>
      </c>
      <c r="H125" s="9" t="n">
        <v>160</v>
      </c>
      <c r="I125" s="9" t="n">
        <v>14</v>
      </c>
      <c r="J125" s="14" t="s">
        <v>2201</v>
      </c>
      <c r="K125" s="14" t="s">
        <v>2210</v>
      </c>
    </row>
    <row r="126" customFormat="false" ht="15" hidden="false" customHeight="false" outlineLevel="0" collapsed="false">
      <c r="A126" s="10" t="s">
        <v>392</v>
      </c>
      <c r="B126" s="15" t="s">
        <v>81</v>
      </c>
      <c r="C126" s="15" t="s">
        <v>23</v>
      </c>
      <c r="D126" s="12" t="n">
        <v>0.258</v>
      </c>
      <c r="E126" s="15" t="s">
        <v>2195</v>
      </c>
      <c r="F126" s="11" t="n">
        <v>27</v>
      </c>
      <c r="G126" s="11" t="n">
        <v>7</v>
      </c>
      <c r="H126" s="11" t="n">
        <v>241</v>
      </c>
      <c r="I126" s="11" t="n">
        <v>13</v>
      </c>
      <c r="J126" s="15" t="s">
        <v>2201</v>
      </c>
      <c r="K126" s="15" t="s">
        <v>2210</v>
      </c>
    </row>
    <row r="127" customFormat="false" ht="15" hidden="false" customHeight="false" outlineLevel="0" collapsed="false">
      <c r="A127" s="7" t="s">
        <v>392</v>
      </c>
      <c r="B127" s="14" t="s">
        <v>81</v>
      </c>
      <c r="C127" s="14" t="s">
        <v>24</v>
      </c>
      <c r="D127" s="13" t="n">
        <v>0.279</v>
      </c>
      <c r="E127" s="14" t="s">
        <v>2195</v>
      </c>
      <c r="F127" s="9" t="n">
        <v>20</v>
      </c>
      <c r="G127" s="9" t="n">
        <v>7.2</v>
      </c>
      <c r="H127" s="9" t="n">
        <v>206</v>
      </c>
      <c r="I127" s="9" t="n">
        <v>12</v>
      </c>
      <c r="J127" s="14" t="s">
        <v>2205</v>
      </c>
      <c r="K127" s="14" t="s">
        <v>2210</v>
      </c>
    </row>
    <row r="128" customFormat="false" ht="15" hidden="false" customHeight="false" outlineLevel="0" collapsed="false">
      <c r="A128" s="10" t="s">
        <v>392</v>
      </c>
      <c r="B128" s="15" t="s">
        <v>81</v>
      </c>
      <c r="C128" s="15" t="s">
        <v>25</v>
      </c>
      <c r="D128" s="12" t="n">
        <v>0.297</v>
      </c>
      <c r="E128" s="15" t="s">
        <v>2195</v>
      </c>
      <c r="F128" s="11" t="n">
        <v>19</v>
      </c>
      <c r="G128" s="11" t="n">
        <v>7.7</v>
      </c>
      <c r="H128" s="11" t="n">
        <v>206</v>
      </c>
      <c r="I128" s="11" t="n">
        <v>9</v>
      </c>
      <c r="J128" s="15" t="s">
        <v>2205</v>
      </c>
      <c r="K128" s="15" t="s">
        <v>2210</v>
      </c>
    </row>
    <row r="129" customFormat="false" ht="15" hidden="false" customHeight="false" outlineLevel="0" collapsed="false">
      <c r="A129" s="7" t="s">
        <v>392</v>
      </c>
      <c r="B129" s="14" t="s">
        <v>81</v>
      </c>
      <c r="C129" s="14" t="s">
        <v>26</v>
      </c>
      <c r="D129" s="13" t="n">
        <v>0.361</v>
      </c>
      <c r="E129" s="14" t="s">
        <v>2195</v>
      </c>
      <c r="F129" s="9" t="n">
        <v>13</v>
      </c>
      <c r="G129" s="9" t="n">
        <v>7.7</v>
      </c>
      <c r="H129" s="9" t="n">
        <v>213</v>
      </c>
      <c r="I129" s="9" t="n">
        <v>9</v>
      </c>
      <c r="J129" s="14" t="s">
        <v>2208</v>
      </c>
      <c r="K129" s="14" t="s">
        <v>2197</v>
      </c>
    </row>
    <row r="130" customFormat="false" ht="15" hidden="false" customHeight="false" outlineLevel="0" collapsed="false">
      <c r="A130" s="10" t="s">
        <v>392</v>
      </c>
      <c r="B130" s="15" t="s">
        <v>81</v>
      </c>
      <c r="C130" s="15" t="s">
        <v>27</v>
      </c>
      <c r="D130" s="12" t="n">
        <v>0.387</v>
      </c>
      <c r="E130" s="15" t="s">
        <v>2195</v>
      </c>
      <c r="F130" s="11" t="n">
        <v>14</v>
      </c>
      <c r="G130" s="11" t="n">
        <v>8.9</v>
      </c>
      <c r="H130" s="11" t="n">
        <v>281</v>
      </c>
      <c r="I130" s="11" t="n">
        <v>6</v>
      </c>
      <c r="J130" s="15" t="s">
        <v>2201</v>
      </c>
      <c r="K130" s="15" t="s">
        <v>2197</v>
      </c>
    </row>
    <row r="131" customFormat="false" ht="15" hidden="false" customHeight="false" outlineLevel="0" collapsed="false">
      <c r="A131" s="7" t="s">
        <v>392</v>
      </c>
      <c r="B131" s="14" t="s">
        <v>177</v>
      </c>
      <c r="C131" s="14" t="n">
        <v>2022</v>
      </c>
      <c r="D131" s="13" t="n">
        <v>0.191</v>
      </c>
      <c r="E131" s="14" t="s">
        <v>2209</v>
      </c>
      <c r="F131" s="9" t="n">
        <v>31</v>
      </c>
      <c r="G131" s="9" t="n">
        <v>4.9</v>
      </c>
      <c r="H131" s="9" t="n">
        <v>101</v>
      </c>
      <c r="I131" s="9" t="n">
        <v>17</v>
      </c>
      <c r="J131" s="14" t="s">
        <v>2196</v>
      </c>
      <c r="K131" s="14" t="s">
        <v>2210</v>
      </c>
    </row>
    <row r="132" customFormat="false" ht="15" hidden="false" customHeight="false" outlineLevel="0" collapsed="false">
      <c r="A132" s="10" t="s">
        <v>392</v>
      </c>
      <c r="B132" s="15" t="s">
        <v>177</v>
      </c>
      <c r="C132" s="15" t="n">
        <v>2023</v>
      </c>
      <c r="D132" s="12" t="n">
        <v>0.221</v>
      </c>
      <c r="E132" s="15" t="s">
        <v>2209</v>
      </c>
      <c r="F132" s="11" t="n">
        <v>35</v>
      </c>
      <c r="G132" s="11" t="n">
        <v>5.7</v>
      </c>
      <c r="H132" s="11" t="n">
        <v>138</v>
      </c>
      <c r="I132" s="11" t="n">
        <v>16</v>
      </c>
      <c r="J132" s="15" t="s">
        <v>2198</v>
      </c>
      <c r="K132" s="15" t="s">
        <v>2210</v>
      </c>
    </row>
    <row r="133" customFormat="false" ht="15" hidden="false" customHeight="false" outlineLevel="0" collapsed="false">
      <c r="A133" s="7" t="s">
        <v>392</v>
      </c>
      <c r="B133" s="14" t="s">
        <v>177</v>
      </c>
      <c r="C133" s="14" t="n">
        <v>2024</v>
      </c>
      <c r="D133" s="13" t="n">
        <v>0.239</v>
      </c>
      <c r="E133" s="14" t="s">
        <v>2209</v>
      </c>
      <c r="F133" s="9" t="n">
        <v>30</v>
      </c>
      <c r="G133" s="9" t="n">
        <v>6.5</v>
      </c>
      <c r="H133" s="9" t="n">
        <v>221</v>
      </c>
      <c r="I133" s="9" t="n">
        <v>13</v>
      </c>
      <c r="J133" s="14" t="s">
        <v>2207</v>
      </c>
      <c r="K133" s="14" t="s">
        <v>2210</v>
      </c>
    </row>
    <row r="134" customFormat="false" ht="15" hidden="false" customHeight="false" outlineLevel="0" collapsed="false">
      <c r="A134" s="10" t="s">
        <v>392</v>
      </c>
      <c r="B134" s="15" t="s">
        <v>177</v>
      </c>
      <c r="C134" s="15" t="s">
        <v>22</v>
      </c>
      <c r="D134" s="12" t="n">
        <v>0.264</v>
      </c>
      <c r="E134" s="15" t="s">
        <v>2195</v>
      </c>
      <c r="F134" s="11" t="n">
        <v>23</v>
      </c>
      <c r="G134" s="11" t="n">
        <v>6.7</v>
      </c>
      <c r="H134" s="11" t="n">
        <v>233</v>
      </c>
      <c r="I134" s="11" t="n">
        <v>11</v>
      </c>
      <c r="J134" s="15" t="s">
        <v>2205</v>
      </c>
      <c r="K134" s="15" t="s">
        <v>2210</v>
      </c>
    </row>
    <row r="135" customFormat="false" ht="15" hidden="false" customHeight="false" outlineLevel="0" collapsed="false">
      <c r="A135" s="7" t="s">
        <v>392</v>
      </c>
      <c r="B135" s="14" t="s">
        <v>177</v>
      </c>
      <c r="C135" s="14" t="s">
        <v>23</v>
      </c>
      <c r="D135" s="13" t="n">
        <v>0.32</v>
      </c>
      <c r="E135" s="14" t="s">
        <v>2195</v>
      </c>
      <c r="F135" s="9" t="n">
        <v>21</v>
      </c>
      <c r="G135" s="9" t="n">
        <v>7</v>
      </c>
      <c r="H135" s="9" t="n">
        <v>303</v>
      </c>
      <c r="I135" s="9" t="n">
        <v>13</v>
      </c>
      <c r="J135" s="14" t="s">
        <v>2208</v>
      </c>
      <c r="K135" s="14" t="s">
        <v>2197</v>
      </c>
    </row>
    <row r="136" customFormat="false" ht="15" hidden="false" customHeight="false" outlineLevel="0" collapsed="false">
      <c r="A136" s="10" t="s">
        <v>392</v>
      </c>
      <c r="B136" s="15" t="s">
        <v>177</v>
      </c>
      <c r="C136" s="15" t="s">
        <v>24</v>
      </c>
      <c r="D136" s="12" t="n">
        <v>0.347</v>
      </c>
      <c r="E136" s="15" t="s">
        <v>2195</v>
      </c>
      <c r="F136" s="11" t="n">
        <v>21</v>
      </c>
      <c r="G136" s="11" t="n">
        <v>7.3</v>
      </c>
      <c r="H136" s="11" t="n">
        <v>257</v>
      </c>
      <c r="I136" s="11" t="n">
        <v>11</v>
      </c>
      <c r="J136" s="15" t="s">
        <v>2196</v>
      </c>
      <c r="K136" s="15" t="s">
        <v>2197</v>
      </c>
    </row>
    <row r="137" customFormat="false" ht="15" hidden="false" customHeight="false" outlineLevel="0" collapsed="false">
      <c r="A137" s="7" t="s">
        <v>392</v>
      </c>
      <c r="B137" s="14" t="s">
        <v>177</v>
      </c>
      <c r="C137" s="14" t="s">
        <v>25</v>
      </c>
      <c r="D137" s="13" t="n">
        <v>0.367</v>
      </c>
      <c r="E137" s="14" t="s">
        <v>2195</v>
      </c>
      <c r="F137" s="9" t="n">
        <v>20</v>
      </c>
      <c r="G137" s="9" t="n">
        <v>7.4</v>
      </c>
      <c r="H137" s="9" t="n">
        <v>352</v>
      </c>
      <c r="I137" s="9" t="n">
        <v>11</v>
      </c>
      <c r="J137" s="14" t="s">
        <v>2203</v>
      </c>
      <c r="K137" s="14" t="s">
        <v>2197</v>
      </c>
    </row>
    <row r="138" customFormat="false" ht="15" hidden="false" customHeight="false" outlineLevel="0" collapsed="false">
      <c r="A138" s="10" t="s">
        <v>392</v>
      </c>
      <c r="B138" s="15" t="s">
        <v>177</v>
      </c>
      <c r="C138" s="15" t="s">
        <v>26</v>
      </c>
      <c r="D138" s="12" t="n">
        <v>0.394</v>
      </c>
      <c r="E138" s="15" t="s">
        <v>2195</v>
      </c>
      <c r="F138" s="11" t="n">
        <v>14</v>
      </c>
      <c r="G138" s="11" t="n">
        <v>8</v>
      </c>
      <c r="H138" s="11" t="n">
        <v>196</v>
      </c>
      <c r="I138" s="11" t="n">
        <v>9</v>
      </c>
      <c r="J138" s="15" t="s">
        <v>2196</v>
      </c>
      <c r="K138" s="15" t="s">
        <v>2197</v>
      </c>
    </row>
    <row r="139" customFormat="false" ht="15" hidden="false" customHeight="false" outlineLevel="0" collapsed="false">
      <c r="A139" s="7" t="s">
        <v>392</v>
      </c>
      <c r="B139" s="14" t="s">
        <v>177</v>
      </c>
      <c r="C139" s="14" t="s">
        <v>27</v>
      </c>
      <c r="D139" s="13" t="n">
        <v>0.438</v>
      </c>
      <c r="E139" s="14" t="s">
        <v>2195</v>
      </c>
      <c r="F139" s="9" t="n">
        <v>11</v>
      </c>
      <c r="G139" s="9" t="n">
        <v>8.3</v>
      </c>
      <c r="H139" s="9" t="n">
        <v>233</v>
      </c>
      <c r="I139" s="9" t="n">
        <v>8</v>
      </c>
      <c r="J139" s="14" t="s">
        <v>2208</v>
      </c>
      <c r="K139" s="14" t="s">
        <v>2197</v>
      </c>
    </row>
    <row r="140" customFormat="false" ht="15" hidden="false" customHeight="false" outlineLevel="0" collapsed="false">
      <c r="A140" s="10" t="s">
        <v>392</v>
      </c>
      <c r="B140" s="15" t="s">
        <v>199</v>
      </c>
      <c r="C140" s="15" t="n">
        <v>2022</v>
      </c>
      <c r="D140" s="12" t="n">
        <v>0.059</v>
      </c>
      <c r="E140" s="15" t="s">
        <v>2209</v>
      </c>
      <c r="F140" s="11" t="n">
        <v>33</v>
      </c>
      <c r="G140" s="11" t="n">
        <v>5.5</v>
      </c>
      <c r="H140" s="11" t="n">
        <v>23</v>
      </c>
      <c r="I140" s="11" t="n">
        <v>18</v>
      </c>
      <c r="J140" s="15" t="s">
        <v>2206</v>
      </c>
      <c r="K140" s="15" t="s">
        <v>2211</v>
      </c>
    </row>
    <row r="141" customFormat="false" ht="15" hidden="false" customHeight="false" outlineLevel="0" collapsed="false">
      <c r="A141" s="7" t="s">
        <v>392</v>
      </c>
      <c r="B141" s="14" t="s">
        <v>199</v>
      </c>
      <c r="C141" s="14" t="n">
        <v>2023</v>
      </c>
      <c r="D141" s="13" t="n">
        <v>0.111</v>
      </c>
      <c r="E141" s="14" t="s">
        <v>2209</v>
      </c>
      <c r="F141" s="9" t="n">
        <v>32</v>
      </c>
      <c r="G141" s="9" t="n">
        <v>5.2</v>
      </c>
      <c r="H141" s="9" t="n">
        <v>75</v>
      </c>
      <c r="I141" s="9" t="n">
        <v>17</v>
      </c>
      <c r="J141" s="14" t="s">
        <v>2205</v>
      </c>
      <c r="K141" s="14" t="s">
        <v>2211</v>
      </c>
    </row>
    <row r="142" customFormat="false" ht="15" hidden="false" customHeight="false" outlineLevel="0" collapsed="false">
      <c r="A142" s="10" t="s">
        <v>392</v>
      </c>
      <c r="B142" s="15" t="s">
        <v>199</v>
      </c>
      <c r="C142" s="15" t="n">
        <v>2024</v>
      </c>
      <c r="D142" s="12" t="n">
        <v>0.143</v>
      </c>
      <c r="E142" s="15" t="s">
        <v>2209</v>
      </c>
      <c r="F142" s="11" t="n">
        <v>28</v>
      </c>
      <c r="G142" s="11" t="n">
        <v>5.7</v>
      </c>
      <c r="H142" s="11" t="n">
        <v>131</v>
      </c>
      <c r="I142" s="11" t="n">
        <v>13</v>
      </c>
      <c r="J142" s="15" t="s">
        <v>2206</v>
      </c>
      <c r="K142" s="15" t="s">
        <v>2211</v>
      </c>
    </row>
    <row r="143" customFormat="false" ht="15" hidden="false" customHeight="false" outlineLevel="0" collapsed="false">
      <c r="A143" s="7" t="s">
        <v>392</v>
      </c>
      <c r="B143" s="14" t="s">
        <v>199</v>
      </c>
      <c r="C143" s="14" t="s">
        <v>22</v>
      </c>
      <c r="D143" s="13" t="n">
        <v>0.112</v>
      </c>
      <c r="E143" s="14" t="s">
        <v>2209</v>
      </c>
      <c r="F143" s="9" t="n">
        <v>29</v>
      </c>
      <c r="G143" s="9" t="n">
        <v>6.1</v>
      </c>
      <c r="H143" s="9" t="n">
        <v>95</v>
      </c>
      <c r="I143" s="9" t="n">
        <v>14</v>
      </c>
      <c r="J143" s="14" t="s">
        <v>2203</v>
      </c>
      <c r="K143" s="14" t="s">
        <v>2211</v>
      </c>
    </row>
    <row r="144" customFormat="false" ht="15" hidden="false" customHeight="false" outlineLevel="0" collapsed="false">
      <c r="A144" s="10" t="s">
        <v>392</v>
      </c>
      <c r="B144" s="15" t="s">
        <v>199</v>
      </c>
      <c r="C144" s="15" t="s">
        <v>23</v>
      </c>
      <c r="D144" s="12" t="n">
        <v>0.171</v>
      </c>
      <c r="E144" s="15" t="s">
        <v>2209</v>
      </c>
      <c r="F144" s="11" t="n">
        <v>25</v>
      </c>
      <c r="G144" s="11" t="n">
        <v>6.5</v>
      </c>
      <c r="H144" s="11" t="n">
        <v>154</v>
      </c>
      <c r="I144" s="11" t="n">
        <v>13</v>
      </c>
      <c r="J144" s="15" t="s">
        <v>2203</v>
      </c>
      <c r="K144" s="15" t="s">
        <v>2210</v>
      </c>
    </row>
    <row r="145" customFormat="false" ht="15" hidden="false" customHeight="false" outlineLevel="0" collapsed="false">
      <c r="A145" s="7" t="s">
        <v>392</v>
      </c>
      <c r="B145" s="14" t="s">
        <v>199</v>
      </c>
      <c r="C145" s="14" t="s">
        <v>24</v>
      </c>
      <c r="D145" s="13" t="n">
        <v>0.156</v>
      </c>
      <c r="E145" s="14" t="s">
        <v>2209</v>
      </c>
      <c r="F145" s="9" t="n">
        <v>20</v>
      </c>
      <c r="G145" s="9" t="n">
        <v>6.6</v>
      </c>
      <c r="H145" s="9" t="n">
        <v>112</v>
      </c>
      <c r="I145" s="9" t="n">
        <v>10</v>
      </c>
      <c r="J145" s="14" t="s">
        <v>2198</v>
      </c>
      <c r="K145" s="14" t="s">
        <v>2211</v>
      </c>
    </row>
    <row r="146" customFormat="false" ht="15" hidden="false" customHeight="false" outlineLevel="0" collapsed="false">
      <c r="A146" s="10" t="s">
        <v>392</v>
      </c>
      <c r="B146" s="15" t="s">
        <v>199</v>
      </c>
      <c r="C146" s="15" t="s">
        <v>25</v>
      </c>
      <c r="D146" s="12" t="n">
        <v>0.193</v>
      </c>
      <c r="E146" s="15" t="s">
        <v>2209</v>
      </c>
      <c r="F146" s="11" t="n">
        <v>21</v>
      </c>
      <c r="G146" s="11" t="n">
        <v>7.5</v>
      </c>
      <c r="H146" s="11" t="n">
        <v>139</v>
      </c>
      <c r="I146" s="11" t="n">
        <v>10</v>
      </c>
      <c r="J146" s="15" t="s">
        <v>2205</v>
      </c>
      <c r="K146" s="15" t="s">
        <v>2210</v>
      </c>
    </row>
    <row r="147" customFormat="false" ht="15" hidden="false" customHeight="false" outlineLevel="0" collapsed="false">
      <c r="A147" s="7" t="s">
        <v>392</v>
      </c>
      <c r="B147" s="14" t="s">
        <v>199</v>
      </c>
      <c r="C147" s="14" t="s">
        <v>26</v>
      </c>
      <c r="D147" s="13" t="n">
        <v>0.199</v>
      </c>
      <c r="E147" s="14" t="s">
        <v>2209</v>
      </c>
      <c r="F147" s="9" t="n">
        <v>17</v>
      </c>
      <c r="G147" s="9" t="n">
        <v>7.9</v>
      </c>
      <c r="H147" s="9" t="n">
        <v>236</v>
      </c>
      <c r="I147" s="9" t="n">
        <v>10</v>
      </c>
      <c r="J147" s="14" t="s">
        <v>2205</v>
      </c>
      <c r="K147" s="14" t="s">
        <v>2210</v>
      </c>
    </row>
    <row r="148" customFormat="false" ht="15" hidden="false" customHeight="false" outlineLevel="0" collapsed="false">
      <c r="A148" s="10" t="s">
        <v>392</v>
      </c>
      <c r="B148" s="15" t="s">
        <v>199</v>
      </c>
      <c r="C148" s="15" t="s">
        <v>27</v>
      </c>
      <c r="D148" s="12" t="n">
        <v>0.233</v>
      </c>
      <c r="E148" s="15" t="s">
        <v>2209</v>
      </c>
      <c r="F148" s="11" t="n">
        <v>13</v>
      </c>
      <c r="G148" s="11" t="n">
        <v>7.8</v>
      </c>
      <c r="H148" s="11" t="n">
        <v>215</v>
      </c>
      <c r="I148" s="11" t="n">
        <v>9</v>
      </c>
      <c r="J148" s="15" t="s">
        <v>2208</v>
      </c>
      <c r="K148" s="15" t="s">
        <v>2210</v>
      </c>
    </row>
    <row r="149" customFormat="false" ht="15" hidden="false" customHeight="false" outlineLevel="0" collapsed="false">
      <c r="A149" s="7" t="s">
        <v>392</v>
      </c>
      <c r="B149" s="14" t="s">
        <v>239</v>
      </c>
      <c r="C149" s="14" t="n">
        <v>2022</v>
      </c>
      <c r="D149" s="13" t="n">
        <v>0.042</v>
      </c>
      <c r="E149" s="14" t="s">
        <v>2209</v>
      </c>
      <c r="F149" s="9" t="n">
        <v>35</v>
      </c>
      <c r="G149" s="9" t="n">
        <v>4.7</v>
      </c>
      <c r="H149" s="9" t="n">
        <v>14</v>
      </c>
      <c r="I149" s="9" t="n">
        <v>19</v>
      </c>
      <c r="J149" s="14" t="s">
        <v>2201</v>
      </c>
      <c r="K149" s="14" t="s">
        <v>2211</v>
      </c>
    </row>
    <row r="150" customFormat="false" ht="15" hidden="false" customHeight="false" outlineLevel="0" collapsed="false">
      <c r="A150" s="10" t="s">
        <v>392</v>
      </c>
      <c r="B150" s="15" t="s">
        <v>239</v>
      </c>
      <c r="C150" s="15" t="n">
        <v>2023</v>
      </c>
      <c r="D150" s="12" t="n">
        <v>0.061</v>
      </c>
      <c r="E150" s="15" t="s">
        <v>2209</v>
      </c>
      <c r="F150" s="11" t="n">
        <v>31</v>
      </c>
      <c r="G150" s="11" t="n">
        <v>5.9</v>
      </c>
      <c r="H150" s="11" t="n">
        <v>40</v>
      </c>
      <c r="I150" s="11" t="n">
        <v>16</v>
      </c>
      <c r="J150" s="15" t="s">
        <v>2198</v>
      </c>
      <c r="K150" s="15" t="s">
        <v>2211</v>
      </c>
    </row>
    <row r="151" customFormat="false" ht="15" hidden="false" customHeight="false" outlineLevel="0" collapsed="false">
      <c r="A151" s="7" t="s">
        <v>392</v>
      </c>
      <c r="B151" s="14" t="s">
        <v>239</v>
      </c>
      <c r="C151" s="14" t="n">
        <v>2024</v>
      </c>
      <c r="D151" s="13" t="n">
        <v>0.064</v>
      </c>
      <c r="E151" s="14" t="s">
        <v>2209</v>
      </c>
      <c r="F151" s="9" t="n">
        <v>28</v>
      </c>
      <c r="G151" s="9" t="n">
        <v>5.4</v>
      </c>
      <c r="H151" s="9" t="n">
        <v>72</v>
      </c>
      <c r="I151" s="9" t="n">
        <v>17</v>
      </c>
      <c r="J151" s="14" t="s">
        <v>2206</v>
      </c>
      <c r="K151" s="14" t="s">
        <v>2211</v>
      </c>
    </row>
    <row r="152" customFormat="false" ht="15" hidden="false" customHeight="false" outlineLevel="0" collapsed="false">
      <c r="A152" s="10" t="s">
        <v>392</v>
      </c>
      <c r="B152" s="15" t="s">
        <v>239</v>
      </c>
      <c r="C152" s="15" t="s">
        <v>22</v>
      </c>
      <c r="D152" s="12" t="n">
        <v>0.063</v>
      </c>
      <c r="E152" s="15" t="s">
        <v>2209</v>
      </c>
      <c r="F152" s="11" t="n">
        <v>26</v>
      </c>
      <c r="G152" s="11" t="n">
        <v>6.1</v>
      </c>
      <c r="H152" s="11" t="n">
        <v>60</v>
      </c>
      <c r="I152" s="11" t="n">
        <v>13</v>
      </c>
      <c r="J152" s="15" t="s">
        <v>2206</v>
      </c>
      <c r="K152" s="15" t="s">
        <v>2211</v>
      </c>
    </row>
    <row r="153" customFormat="false" ht="15" hidden="false" customHeight="false" outlineLevel="0" collapsed="false">
      <c r="A153" s="7" t="s">
        <v>392</v>
      </c>
      <c r="B153" s="14" t="s">
        <v>239</v>
      </c>
      <c r="C153" s="14" t="s">
        <v>23</v>
      </c>
      <c r="D153" s="13" t="n">
        <v>0.087</v>
      </c>
      <c r="E153" s="14" t="s">
        <v>2209</v>
      </c>
      <c r="F153" s="9" t="n">
        <v>22</v>
      </c>
      <c r="G153" s="9" t="n">
        <v>6.7</v>
      </c>
      <c r="H153" s="9" t="n">
        <v>124</v>
      </c>
      <c r="I153" s="9" t="n">
        <v>11</v>
      </c>
      <c r="J153" s="14" t="s">
        <v>2198</v>
      </c>
      <c r="K153" s="14" t="s">
        <v>2211</v>
      </c>
    </row>
    <row r="154" customFormat="false" ht="15" hidden="false" customHeight="false" outlineLevel="0" collapsed="false">
      <c r="A154" s="10" t="s">
        <v>392</v>
      </c>
      <c r="B154" s="15" t="s">
        <v>239</v>
      </c>
      <c r="C154" s="15" t="s">
        <v>24</v>
      </c>
      <c r="D154" s="12" t="n">
        <v>0.08</v>
      </c>
      <c r="E154" s="15" t="s">
        <v>2209</v>
      </c>
      <c r="F154" s="11" t="n">
        <v>23</v>
      </c>
      <c r="G154" s="11" t="n">
        <v>6.6</v>
      </c>
      <c r="H154" s="11" t="n">
        <v>104</v>
      </c>
      <c r="I154" s="11" t="n">
        <v>11</v>
      </c>
      <c r="J154" s="15" t="s">
        <v>2198</v>
      </c>
      <c r="K154" s="15" t="s">
        <v>2211</v>
      </c>
    </row>
    <row r="155" customFormat="false" ht="15" hidden="false" customHeight="false" outlineLevel="0" collapsed="false">
      <c r="A155" s="7" t="s">
        <v>392</v>
      </c>
      <c r="B155" s="14" t="s">
        <v>239</v>
      </c>
      <c r="C155" s="14" t="s">
        <v>25</v>
      </c>
      <c r="D155" s="13" t="n">
        <v>0.092</v>
      </c>
      <c r="E155" s="14" t="s">
        <v>2209</v>
      </c>
      <c r="F155" s="9" t="n">
        <v>21</v>
      </c>
      <c r="G155" s="9" t="n">
        <v>7.3</v>
      </c>
      <c r="H155" s="9" t="n">
        <v>134</v>
      </c>
      <c r="I155" s="9" t="n">
        <v>8</v>
      </c>
      <c r="J155" s="14" t="s">
        <v>2205</v>
      </c>
      <c r="K155" s="14" t="s">
        <v>2211</v>
      </c>
    </row>
    <row r="156" customFormat="false" ht="15" hidden="false" customHeight="false" outlineLevel="0" collapsed="false">
      <c r="A156" s="10" t="s">
        <v>392</v>
      </c>
      <c r="B156" s="15" t="s">
        <v>239</v>
      </c>
      <c r="C156" s="15" t="s">
        <v>26</v>
      </c>
      <c r="D156" s="12" t="n">
        <v>0.109</v>
      </c>
      <c r="E156" s="15" t="s">
        <v>2209</v>
      </c>
      <c r="F156" s="11" t="n">
        <v>20</v>
      </c>
      <c r="G156" s="11" t="n">
        <v>7.7</v>
      </c>
      <c r="H156" s="11" t="n">
        <v>192</v>
      </c>
      <c r="I156" s="11" t="n">
        <v>10</v>
      </c>
      <c r="J156" s="15" t="s">
        <v>2207</v>
      </c>
      <c r="K156" s="15" t="s">
        <v>2211</v>
      </c>
    </row>
    <row r="157" customFormat="false" ht="15" hidden="false" customHeight="false" outlineLevel="0" collapsed="false">
      <c r="A157" s="7" t="s">
        <v>392</v>
      </c>
      <c r="B157" s="14" t="s">
        <v>239</v>
      </c>
      <c r="C157" s="14" t="s">
        <v>27</v>
      </c>
      <c r="D157" s="13" t="n">
        <v>0.128</v>
      </c>
      <c r="E157" s="14" t="s">
        <v>2209</v>
      </c>
      <c r="F157" s="9" t="n">
        <v>13</v>
      </c>
      <c r="G157" s="9" t="n">
        <v>8.2</v>
      </c>
      <c r="H157" s="9" t="n">
        <v>166</v>
      </c>
      <c r="I157" s="9" t="n">
        <v>8</v>
      </c>
      <c r="J157" s="14" t="s">
        <v>2206</v>
      </c>
      <c r="K157" s="14" t="s">
        <v>2211</v>
      </c>
    </row>
    <row r="158" customFormat="false" ht="15" hidden="false" customHeight="false" outlineLevel="0" collapsed="false">
      <c r="A158" s="10" t="s">
        <v>392</v>
      </c>
      <c r="B158" s="15" t="s">
        <v>272</v>
      </c>
      <c r="C158" s="15" t="n">
        <v>2022</v>
      </c>
      <c r="D158" s="12" t="n">
        <v>0.034</v>
      </c>
      <c r="E158" s="15" t="s">
        <v>2209</v>
      </c>
      <c r="F158" s="11" t="n">
        <v>37</v>
      </c>
      <c r="G158" s="11" t="n">
        <v>5</v>
      </c>
      <c r="H158" s="11" t="n">
        <v>13</v>
      </c>
      <c r="I158" s="11" t="n">
        <v>20</v>
      </c>
      <c r="J158" s="15" t="s">
        <v>2196</v>
      </c>
      <c r="K158" s="15" t="s">
        <v>2211</v>
      </c>
    </row>
    <row r="159" customFormat="false" ht="15" hidden="false" customHeight="false" outlineLevel="0" collapsed="false">
      <c r="A159" s="7" t="s">
        <v>392</v>
      </c>
      <c r="B159" s="14" t="s">
        <v>272</v>
      </c>
      <c r="C159" s="14" t="n">
        <v>2023</v>
      </c>
      <c r="D159" s="13" t="n">
        <v>0.063</v>
      </c>
      <c r="E159" s="14" t="s">
        <v>2209</v>
      </c>
      <c r="F159" s="9" t="n">
        <v>34</v>
      </c>
      <c r="G159" s="9" t="n">
        <v>5.9</v>
      </c>
      <c r="H159" s="9" t="n">
        <v>39</v>
      </c>
      <c r="I159" s="9" t="n">
        <v>15</v>
      </c>
      <c r="J159" s="14" t="s">
        <v>2205</v>
      </c>
      <c r="K159" s="14" t="s">
        <v>2211</v>
      </c>
    </row>
    <row r="160" customFormat="false" ht="15" hidden="false" customHeight="false" outlineLevel="0" collapsed="false">
      <c r="A160" s="10" t="s">
        <v>392</v>
      </c>
      <c r="B160" s="15" t="s">
        <v>272</v>
      </c>
      <c r="C160" s="15" t="n">
        <v>2024</v>
      </c>
      <c r="D160" s="12" t="n">
        <v>0.114</v>
      </c>
      <c r="E160" s="15" t="s">
        <v>2209</v>
      </c>
      <c r="F160" s="11" t="n">
        <v>30</v>
      </c>
      <c r="G160" s="11" t="n">
        <v>5.6</v>
      </c>
      <c r="H160" s="11" t="n">
        <v>96</v>
      </c>
      <c r="I160" s="11" t="n">
        <v>15</v>
      </c>
      <c r="J160" s="15" t="s">
        <v>2198</v>
      </c>
      <c r="K160" s="15" t="s">
        <v>2211</v>
      </c>
    </row>
    <row r="161" customFormat="false" ht="15" hidden="false" customHeight="false" outlineLevel="0" collapsed="false">
      <c r="A161" s="7" t="s">
        <v>392</v>
      </c>
      <c r="B161" s="14" t="s">
        <v>272</v>
      </c>
      <c r="C161" s="14" t="s">
        <v>22</v>
      </c>
      <c r="D161" s="13" t="n">
        <v>0.073</v>
      </c>
      <c r="E161" s="14" t="s">
        <v>2209</v>
      </c>
      <c r="F161" s="9" t="n">
        <v>25</v>
      </c>
      <c r="G161" s="9" t="n">
        <v>5.9</v>
      </c>
      <c r="H161" s="9" t="n">
        <v>76</v>
      </c>
      <c r="I161" s="9" t="n">
        <v>15</v>
      </c>
      <c r="J161" s="14" t="s">
        <v>2201</v>
      </c>
      <c r="K161" s="14" t="s">
        <v>2211</v>
      </c>
    </row>
    <row r="162" customFormat="false" ht="15" hidden="false" customHeight="false" outlineLevel="0" collapsed="false">
      <c r="A162" s="10" t="s">
        <v>392</v>
      </c>
      <c r="B162" s="15" t="s">
        <v>272</v>
      </c>
      <c r="C162" s="15" t="s">
        <v>23</v>
      </c>
      <c r="D162" s="12" t="n">
        <v>0.136</v>
      </c>
      <c r="E162" s="15" t="s">
        <v>2209</v>
      </c>
      <c r="F162" s="11" t="n">
        <v>24</v>
      </c>
      <c r="G162" s="11" t="n">
        <v>7</v>
      </c>
      <c r="H162" s="11" t="n">
        <v>108</v>
      </c>
      <c r="I162" s="11" t="n">
        <v>12</v>
      </c>
      <c r="J162" s="15" t="s">
        <v>2203</v>
      </c>
      <c r="K162" s="15" t="s">
        <v>2211</v>
      </c>
    </row>
    <row r="163" customFormat="false" ht="15" hidden="false" customHeight="false" outlineLevel="0" collapsed="false">
      <c r="A163" s="7" t="s">
        <v>392</v>
      </c>
      <c r="B163" s="14" t="s">
        <v>272</v>
      </c>
      <c r="C163" s="14" t="s">
        <v>24</v>
      </c>
      <c r="D163" s="13" t="n">
        <v>0.095</v>
      </c>
      <c r="E163" s="14" t="s">
        <v>2209</v>
      </c>
      <c r="F163" s="9" t="n">
        <v>26</v>
      </c>
      <c r="G163" s="9" t="n">
        <v>7</v>
      </c>
      <c r="H163" s="9" t="n">
        <v>103</v>
      </c>
      <c r="I163" s="9" t="n">
        <v>11</v>
      </c>
      <c r="J163" s="14" t="s">
        <v>2207</v>
      </c>
      <c r="K163" s="14" t="s">
        <v>2211</v>
      </c>
    </row>
    <row r="164" customFormat="false" ht="15" hidden="false" customHeight="false" outlineLevel="0" collapsed="false">
      <c r="A164" s="10" t="s">
        <v>392</v>
      </c>
      <c r="B164" s="15" t="s">
        <v>272</v>
      </c>
      <c r="C164" s="15" t="s">
        <v>25</v>
      </c>
      <c r="D164" s="12" t="n">
        <v>0.146</v>
      </c>
      <c r="E164" s="15" t="s">
        <v>2209</v>
      </c>
      <c r="F164" s="11" t="n">
        <v>18</v>
      </c>
      <c r="G164" s="11" t="n">
        <v>7.4</v>
      </c>
      <c r="H164" s="11" t="n">
        <v>203</v>
      </c>
      <c r="I164" s="11" t="n">
        <v>10</v>
      </c>
      <c r="J164" s="15" t="s">
        <v>2198</v>
      </c>
      <c r="K164" s="15" t="s">
        <v>2211</v>
      </c>
    </row>
    <row r="165" customFormat="false" ht="15" hidden="false" customHeight="false" outlineLevel="0" collapsed="false">
      <c r="A165" s="7" t="s">
        <v>392</v>
      </c>
      <c r="B165" s="14" t="s">
        <v>272</v>
      </c>
      <c r="C165" s="14" t="s">
        <v>26</v>
      </c>
      <c r="D165" s="13" t="n">
        <v>0.143</v>
      </c>
      <c r="E165" s="14" t="s">
        <v>2209</v>
      </c>
      <c r="F165" s="9" t="n">
        <v>19</v>
      </c>
      <c r="G165" s="9" t="n">
        <v>7.9</v>
      </c>
      <c r="H165" s="9" t="n">
        <v>167</v>
      </c>
      <c r="I165" s="9" t="n">
        <v>8</v>
      </c>
      <c r="J165" s="14" t="s">
        <v>2203</v>
      </c>
      <c r="K165" s="14" t="s">
        <v>2211</v>
      </c>
    </row>
    <row r="166" customFormat="false" ht="15" hidden="false" customHeight="false" outlineLevel="0" collapsed="false">
      <c r="A166" s="10" t="s">
        <v>392</v>
      </c>
      <c r="B166" s="15" t="s">
        <v>272</v>
      </c>
      <c r="C166" s="15" t="s">
        <v>27</v>
      </c>
      <c r="D166" s="12" t="n">
        <v>0.181</v>
      </c>
      <c r="E166" s="15" t="s">
        <v>2209</v>
      </c>
      <c r="F166" s="11" t="n">
        <v>17</v>
      </c>
      <c r="G166" s="11" t="n">
        <v>7.9</v>
      </c>
      <c r="H166" s="11" t="n">
        <v>165</v>
      </c>
      <c r="I166" s="11" t="n">
        <v>9</v>
      </c>
      <c r="J166" s="15" t="s">
        <v>2208</v>
      </c>
      <c r="K166" s="15" t="s">
        <v>2210</v>
      </c>
    </row>
    <row r="167" customFormat="false" ht="15" hidden="false" customHeight="false" outlineLevel="0" collapsed="false">
      <c r="A167" s="7" t="s">
        <v>2213</v>
      </c>
      <c r="B167" s="14" t="s">
        <v>96</v>
      </c>
      <c r="C167" s="14" t="n">
        <v>2022</v>
      </c>
      <c r="D167" s="13" t="n">
        <v>0.153</v>
      </c>
      <c r="E167" s="14" t="s">
        <v>2209</v>
      </c>
      <c r="F167" s="9" t="n">
        <v>34</v>
      </c>
      <c r="G167" s="9" t="n">
        <v>5.4</v>
      </c>
      <c r="H167" s="9" t="n">
        <v>77</v>
      </c>
      <c r="I167" s="9" t="n">
        <v>19</v>
      </c>
      <c r="J167" s="14" t="s">
        <v>2196</v>
      </c>
      <c r="K167" s="14" t="s">
        <v>2211</v>
      </c>
    </row>
    <row r="168" customFormat="false" ht="15" hidden="false" customHeight="false" outlineLevel="0" collapsed="false">
      <c r="A168" s="10" t="s">
        <v>2213</v>
      </c>
      <c r="B168" s="15" t="s">
        <v>96</v>
      </c>
      <c r="C168" s="15" t="n">
        <v>2023</v>
      </c>
      <c r="D168" s="12" t="n">
        <v>0.152</v>
      </c>
      <c r="E168" s="15" t="s">
        <v>2209</v>
      </c>
      <c r="F168" s="11" t="n">
        <v>34</v>
      </c>
      <c r="G168" s="11" t="n">
        <v>5.8</v>
      </c>
      <c r="H168" s="11" t="n">
        <v>98</v>
      </c>
      <c r="I168" s="11" t="n">
        <v>17</v>
      </c>
      <c r="J168" s="15" t="s">
        <v>2206</v>
      </c>
      <c r="K168" s="15" t="s">
        <v>2211</v>
      </c>
    </row>
    <row r="169" customFormat="false" ht="15" hidden="false" customHeight="false" outlineLevel="0" collapsed="false">
      <c r="A169" s="7" t="s">
        <v>2213</v>
      </c>
      <c r="B169" s="14" t="s">
        <v>96</v>
      </c>
      <c r="C169" s="14" t="n">
        <v>2024</v>
      </c>
      <c r="D169" s="13" t="n">
        <v>0.148</v>
      </c>
      <c r="E169" s="14" t="s">
        <v>2209</v>
      </c>
      <c r="F169" s="9" t="n">
        <v>29</v>
      </c>
      <c r="G169" s="9" t="n">
        <v>6.4</v>
      </c>
      <c r="H169" s="9" t="n">
        <v>131</v>
      </c>
      <c r="I169" s="9" t="n">
        <v>14</v>
      </c>
      <c r="J169" s="14" t="s">
        <v>2208</v>
      </c>
      <c r="K169" s="14" t="s">
        <v>2211</v>
      </c>
    </row>
    <row r="170" customFormat="false" ht="15" hidden="false" customHeight="false" outlineLevel="0" collapsed="false">
      <c r="A170" s="10" t="s">
        <v>2213</v>
      </c>
      <c r="B170" s="15" t="s">
        <v>96</v>
      </c>
      <c r="C170" s="15" t="s">
        <v>22</v>
      </c>
      <c r="D170" s="12" t="n">
        <v>0.23</v>
      </c>
      <c r="E170" s="15" t="s">
        <v>2209</v>
      </c>
      <c r="F170" s="11" t="n">
        <v>30</v>
      </c>
      <c r="G170" s="11" t="n">
        <v>6.1</v>
      </c>
      <c r="H170" s="11" t="n">
        <v>134</v>
      </c>
      <c r="I170" s="11" t="n">
        <v>12</v>
      </c>
      <c r="J170" s="15" t="s">
        <v>2201</v>
      </c>
      <c r="K170" s="15" t="s">
        <v>2210</v>
      </c>
    </row>
    <row r="171" customFormat="false" ht="15" hidden="false" customHeight="false" outlineLevel="0" collapsed="false">
      <c r="A171" s="7" t="s">
        <v>2213</v>
      </c>
      <c r="B171" s="14" t="s">
        <v>96</v>
      </c>
      <c r="C171" s="14" t="s">
        <v>23</v>
      </c>
      <c r="D171" s="13" t="n">
        <v>0.212</v>
      </c>
      <c r="E171" s="14" t="s">
        <v>2209</v>
      </c>
      <c r="F171" s="9" t="n">
        <v>23</v>
      </c>
      <c r="G171" s="9" t="n">
        <v>6.7</v>
      </c>
      <c r="H171" s="9" t="n">
        <v>196</v>
      </c>
      <c r="I171" s="9" t="n">
        <v>12</v>
      </c>
      <c r="J171" s="14" t="s">
        <v>2205</v>
      </c>
      <c r="K171" s="14" t="s">
        <v>2210</v>
      </c>
    </row>
    <row r="172" customFormat="false" ht="15" hidden="false" customHeight="false" outlineLevel="0" collapsed="false">
      <c r="A172" s="10" t="s">
        <v>2213</v>
      </c>
      <c r="B172" s="15" t="s">
        <v>96</v>
      </c>
      <c r="C172" s="15" t="s">
        <v>24</v>
      </c>
      <c r="D172" s="12" t="n">
        <v>0.274</v>
      </c>
      <c r="E172" s="15" t="s">
        <v>2195</v>
      </c>
      <c r="F172" s="11" t="n">
        <v>19</v>
      </c>
      <c r="G172" s="11" t="n">
        <v>7.1</v>
      </c>
      <c r="H172" s="11" t="n">
        <v>235</v>
      </c>
      <c r="I172" s="11" t="n">
        <v>12</v>
      </c>
      <c r="J172" s="15" t="s">
        <v>2206</v>
      </c>
      <c r="K172" s="15" t="s">
        <v>2210</v>
      </c>
    </row>
    <row r="173" customFormat="false" ht="15" hidden="false" customHeight="false" outlineLevel="0" collapsed="false">
      <c r="A173" s="7" t="s">
        <v>2213</v>
      </c>
      <c r="B173" s="14" t="s">
        <v>96</v>
      </c>
      <c r="C173" s="14" t="s">
        <v>25</v>
      </c>
      <c r="D173" s="13" t="n">
        <v>0.25</v>
      </c>
      <c r="E173" s="14" t="s">
        <v>2195</v>
      </c>
      <c r="F173" s="9" t="n">
        <v>18</v>
      </c>
      <c r="G173" s="9" t="n">
        <v>7.9</v>
      </c>
      <c r="H173" s="9" t="n">
        <v>143</v>
      </c>
      <c r="I173" s="9" t="n">
        <v>9</v>
      </c>
      <c r="J173" s="14" t="s">
        <v>2196</v>
      </c>
      <c r="K173" s="14" t="s">
        <v>2210</v>
      </c>
    </row>
    <row r="174" customFormat="false" ht="15" hidden="false" customHeight="false" outlineLevel="0" collapsed="false">
      <c r="A174" s="10" t="s">
        <v>2213</v>
      </c>
      <c r="B174" s="15" t="s">
        <v>96</v>
      </c>
      <c r="C174" s="15" t="s">
        <v>26</v>
      </c>
      <c r="D174" s="12" t="n">
        <v>0.312</v>
      </c>
      <c r="E174" s="15" t="s">
        <v>2195</v>
      </c>
      <c r="F174" s="11" t="n">
        <v>17</v>
      </c>
      <c r="G174" s="11" t="n">
        <v>7.7</v>
      </c>
      <c r="H174" s="11" t="n">
        <v>191</v>
      </c>
      <c r="I174" s="11" t="n">
        <v>9</v>
      </c>
      <c r="J174" s="15" t="s">
        <v>2208</v>
      </c>
      <c r="K174" s="15" t="s">
        <v>2210</v>
      </c>
    </row>
    <row r="175" customFormat="false" ht="15" hidden="false" customHeight="false" outlineLevel="0" collapsed="false">
      <c r="A175" s="7" t="s">
        <v>2213</v>
      </c>
      <c r="B175" s="14" t="s">
        <v>96</v>
      </c>
      <c r="C175" s="14" t="s">
        <v>27</v>
      </c>
      <c r="D175" s="13" t="n">
        <v>0.334</v>
      </c>
      <c r="E175" s="14" t="s">
        <v>2195</v>
      </c>
      <c r="F175" s="9" t="n">
        <v>14</v>
      </c>
      <c r="G175" s="9" t="n">
        <v>8</v>
      </c>
      <c r="H175" s="9" t="n">
        <v>216</v>
      </c>
      <c r="I175" s="9" t="n">
        <v>6</v>
      </c>
      <c r="J175" s="14" t="s">
        <v>2203</v>
      </c>
      <c r="K175" s="14" t="s">
        <v>2197</v>
      </c>
    </row>
    <row r="176" customFormat="false" ht="15" hidden="false" customHeight="false" outlineLevel="0" collapsed="false">
      <c r="A176" s="10" t="s">
        <v>2213</v>
      </c>
      <c r="B176" s="15" t="s">
        <v>81</v>
      </c>
      <c r="C176" s="15" t="n">
        <v>2022</v>
      </c>
      <c r="D176" s="12" t="n">
        <v>0.094</v>
      </c>
      <c r="E176" s="15" t="s">
        <v>2209</v>
      </c>
      <c r="F176" s="11" t="n">
        <v>34</v>
      </c>
      <c r="G176" s="11" t="n">
        <v>5.4</v>
      </c>
      <c r="H176" s="11" t="n">
        <v>63</v>
      </c>
      <c r="I176" s="11" t="n">
        <v>18</v>
      </c>
      <c r="J176" s="15" t="s">
        <v>2205</v>
      </c>
      <c r="K176" s="15" t="s">
        <v>2211</v>
      </c>
    </row>
    <row r="177" customFormat="false" ht="15" hidden="false" customHeight="false" outlineLevel="0" collapsed="false">
      <c r="A177" s="7" t="s">
        <v>2213</v>
      </c>
      <c r="B177" s="14" t="s">
        <v>81</v>
      </c>
      <c r="C177" s="14" t="n">
        <v>2023</v>
      </c>
      <c r="D177" s="13" t="n">
        <v>0.143</v>
      </c>
      <c r="E177" s="14" t="s">
        <v>2209</v>
      </c>
      <c r="F177" s="9" t="n">
        <v>33</v>
      </c>
      <c r="G177" s="9" t="n">
        <v>5.4</v>
      </c>
      <c r="H177" s="9" t="n">
        <v>112</v>
      </c>
      <c r="I177" s="9" t="n">
        <v>16</v>
      </c>
      <c r="J177" s="14" t="s">
        <v>2203</v>
      </c>
      <c r="K177" s="14" t="s">
        <v>2211</v>
      </c>
    </row>
    <row r="178" customFormat="false" ht="15" hidden="false" customHeight="false" outlineLevel="0" collapsed="false">
      <c r="A178" s="10" t="s">
        <v>2213</v>
      </c>
      <c r="B178" s="15" t="s">
        <v>81</v>
      </c>
      <c r="C178" s="15" t="n">
        <v>2024</v>
      </c>
      <c r="D178" s="12" t="n">
        <v>0.144</v>
      </c>
      <c r="E178" s="15" t="s">
        <v>2209</v>
      </c>
      <c r="F178" s="11" t="n">
        <v>32</v>
      </c>
      <c r="G178" s="11" t="n">
        <v>5.5</v>
      </c>
      <c r="H178" s="11" t="n">
        <v>132</v>
      </c>
      <c r="I178" s="11" t="n">
        <v>16</v>
      </c>
      <c r="J178" s="15" t="s">
        <v>2198</v>
      </c>
      <c r="K178" s="15" t="s">
        <v>2211</v>
      </c>
    </row>
    <row r="179" customFormat="false" ht="15" hidden="false" customHeight="false" outlineLevel="0" collapsed="false">
      <c r="A179" s="7" t="s">
        <v>2213</v>
      </c>
      <c r="B179" s="14" t="s">
        <v>81</v>
      </c>
      <c r="C179" s="14" t="s">
        <v>22</v>
      </c>
      <c r="D179" s="13" t="n">
        <v>0.15</v>
      </c>
      <c r="E179" s="14" t="s">
        <v>2209</v>
      </c>
      <c r="F179" s="9" t="n">
        <v>25</v>
      </c>
      <c r="G179" s="9" t="n">
        <v>6.7</v>
      </c>
      <c r="H179" s="9" t="n">
        <v>103</v>
      </c>
      <c r="I179" s="9" t="n">
        <v>14</v>
      </c>
      <c r="J179" s="14" t="s">
        <v>2196</v>
      </c>
      <c r="K179" s="14" t="s">
        <v>2211</v>
      </c>
    </row>
    <row r="180" customFormat="false" ht="15" hidden="false" customHeight="false" outlineLevel="0" collapsed="false">
      <c r="A180" s="10" t="s">
        <v>2213</v>
      </c>
      <c r="B180" s="15" t="s">
        <v>81</v>
      </c>
      <c r="C180" s="15" t="s">
        <v>23</v>
      </c>
      <c r="D180" s="12" t="n">
        <v>0.164</v>
      </c>
      <c r="E180" s="15" t="s">
        <v>2209</v>
      </c>
      <c r="F180" s="11" t="n">
        <v>26</v>
      </c>
      <c r="G180" s="11" t="n">
        <v>6.5</v>
      </c>
      <c r="H180" s="11" t="n">
        <v>96</v>
      </c>
      <c r="I180" s="11" t="n">
        <v>13</v>
      </c>
      <c r="J180" s="15" t="s">
        <v>2198</v>
      </c>
      <c r="K180" s="15" t="s">
        <v>2210</v>
      </c>
    </row>
    <row r="181" customFormat="false" ht="15" hidden="false" customHeight="false" outlineLevel="0" collapsed="false">
      <c r="A181" s="7" t="s">
        <v>2213</v>
      </c>
      <c r="B181" s="14" t="s">
        <v>81</v>
      </c>
      <c r="C181" s="14" t="s">
        <v>24</v>
      </c>
      <c r="D181" s="13" t="n">
        <v>0.198</v>
      </c>
      <c r="E181" s="14" t="s">
        <v>2209</v>
      </c>
      <c r="F181" s="9" t="n">
        <v>23</v>
      </c>
      <c r="G181" s="9" t="n">
        <v>7.2</v>
      </c>
      <c r="H181" s="9" t="n">
        <v>115</v>
      </c>
      <c r="I181" s="9" t="n">
        <v>13</v>
      </c>
      <c r="J181" s="14" t="s">
        <v>2208</v>
      </c>
      <c r="K181" s="14" t="s">
        <v>2210</v>
      </c>
    </row>
    <row r="182" customFormat="false" ht="15" hidden="false" customHeight="false" outlineLevel="0" collapsed="false">
      <c r="A182" s="10" t="s">
        <v>2213</v>
      </c>
      <c r="B182" s="15" t="s">
        <v>81</v>
      </c>
      <c r="C182" s="15" t="s">
        <v>25</v>
      </c>
      <c r="D182" s="12" t="n">
        <v>0.207</v>
      </c>
      <c r="E182" s="15" t="s">
        <v>2209</v>
      </c>
      <c r="F182" s="11" t="n">
        <v>21</v>
      </c>
      <c r="G182" s="11" t="n">
        <v>7.7</v>
      </c>
      <c r="H182" s="11" t="n">
        <v>194</v>
      </c>
      <c r="I182" s="11" t="n">
        <v>8</v>
      </c>
      <c r="J182" s="15" t="s">
        <v>2198</v>
      </c>
      <c r="K182" s="15" t="s">
        <v>2210</v>
      </c>
    </row>
    <row r="183" customFormat="false" ht="15" hidden="false" customHeight="false" outlineLevel="0" collapsed="false">
      <c r="A183" s="7" t="s">
        <v>2213</v>
      </c>
      <c r="B183" s="14" t="s">
        <v>81</v>
      </c>
      <c r="C183" s="14" t="s">
        <v>26</v>
      </c>
      <c r="D183" s="13" t="n">
        <v>0.231</v>
      </c>
      <c r="E183" s="14" t="s">
        <v>2209</v>
      </c>
      <c r="F183" s="9" t="n">
        <v>14</v>
      </c>
      <c r="G183" s="9" t="n">
        <v>8.1</v>
      </c>
      <c r="H183" s="9" t="n">
        <v>166</v>
      </c>
      <c r="I183" s="9" t="n">
        <v>8</v>
      </c>
      <c r="J183" s="14" t="s">
        <v>2198</v>
      </c>
      <c r="K183" s="14" t="s">
        <v>2210</v>
      </c>
    </row>
    <row r="184" customFormat="false" ht="15" hidden="false" customHeight="false" outlineLevel="0" collapsed="false">
      <c r="A184" s="10" t="s">
        <v>2213</v>
      </c>
      <c r="B184" s="15" t="s">
        <v>81</v>
      </c>
      <c r="C184" s="15" t="s">
        <v>27</v>
      </c>
      <c r="D184" s="12" t="n">
        <v>0.243</v>
      </c>
      <c r="E184" s="15" t="s">
        <v>2209</v>
      </c>
      <c r="F184" s="11" t="n">
        <v>16</v>
      </c>
      <c r="G184" s="11" t="n">
        <v>7.8</v>
      </c>
      <c r="H184" s="11" t="n">
        <v>171</v>
      </c>
      <c r="I184" s="11" t="n">
        <v>6</v>
      </c>
      <c r="J184" s="15" t="s">
        <v>2208</v>
      </c>
      <c r="K184" s="15" t="s">
        <v>2210</v>
      </c>
    </row>
    <row r="185" customFormat="false" ht="15" hidden="false" customHeight="false" outlineLevel="0" collapsed="false">
      <c r="A185" s="7" t="s">
        <v>2213</v>
      </c>
      <c r="B185" s="14" t="s">
        <v>177</v>
      </c>
      <c r="C185" s="14" t="n">
        <v>2022</v>
      </c>
      <c r="D185" s="13" t="n">
        <v>0.144</v>
      </c>
      <c r="E185" s="14" t="s">
        <v>2209</v>
      </c>
      <c r="F185" s="9" t="n">
        <v>33</v>
      </c>
      <c r="G185" s="9" t="n">
        <v>5.5</v>
      </c>
      <c r="H185" s="9" t="n">
        <v>72</v>
      </c>
      <c r="I185" s="9" t="n">
        <v>16</v>
      </c>
      <c r="J185" s="14" t="s">
        <v>2208</v>
      </c>
      <c r="K185" s="14" t="s">
        <v>2211</v>
      </c>
    </row>
    <row r="186" customFormat="false" ht="15" hidden="false" customHeight="false" outlineLevel="0" collapsed="false">
      <c r="A186" s="10" t="s">
        <v>2213</v>
      </c>
      <c r="B186" s="15" t="s">
        <v>177</v>
      </c>
      <c r="C186" s="15" t="n">
        <v>2023</v>
      </c>
      <c r="D186" s="12" t="n">
        <v>0.163</v>
      </c>
      <c r="E186" s="15" t="s">
        <v>2209</v>
      </c>
      <c r="F186" s="11" t="n">
        <v>33</v>
      </c>
      <c r="G186" s="11" t="n">
        <v>5.2</v>
      </c>
      <c r="H186" s="11" t="n">
        <v>121</v>
      </c>
      <c r="I186" s="11" t="n">
        <v>18</v>
      </c>
      <c r="J186" s="15" t="s">
        <v>2203</v>
      </c>
      <c r="K186" s="15" t="s">
        <v>2210</v>
      </c>
    </row>
    <row r="187" customFormat="false" ht="15" hidden="false" customHeight="false" outlineLevel="0" collapsed="false">
      <c r="A187" s="7" t="s">
        <v>2213</v>
      </c>
      <c r="B187" s="14" t="s">
        <v>177</v>
      </c>
      <c r="C187" s="14" t="n">
        <v>2024</v>
      </c>
      <c r="D187" s="13" t="n">
        <v>0.193</v>
      </c>
      <c r="E187" s="14" t="s">
        <v>2209</v>
      </c>
      <c r="F187" s="9" t="n">
        <v>27</v>
      </c>
      <c r="G187" s="9" t="n">
        <v>6.6</v>
      </c>
      <c r="H187" s="9" t="n">
        <v>110</v>
      </c>
      <c r="I187" s="9" t="n">
        <v>15</v>
      </c>
      <c r="J187" s="14" t="s">
        <v>2198</v>
      </c>
      <c r="K187" s="14" t="s">
        <v>2210</v>
      </c>
    </row>
    <row r="188" customFormat="false" ht="15" hidden="false" customHeight="false" outlineLevel="0" collapsed="false">
      <c r="A188" s="10" t="s">
        <v>2213</v>
      </c>
      <c r="B188" s="15" t="s">
        <v>177</v>
      </c>
      <c r="C188" s="15" t="s">
        <v>22</v>
      </c>
      <c r="D188" s="12" t="n">
        <v>0.206</v>
      </c>
      <c r="E188" s="15" t="s">
        <v>2209</v>
      </c>
      <c r="F188" s="11" t="n">
        <v>25</v>
      </c>
      <c r="G188" s="11" t="n">
        <v>6.5</v>
      </c>
      <c r="H188" s="11" t="n">
        <v>121</v>
      </c>
      <c r="I188" s="11" t="n">
        <v>15</v>
      </c>
      <c r="J188" s="15" t="s">
        <v>2208</v>
      </c>
      <c r="K188" s="15" t="s">
        <v>2210</v>
      </c>
    </row>
    <row r="189" customFormat="false" ht="15" hidden="false" customHeight="false" outlineLevel="0" collapsed="false">
      <c r="A189" s="7" t="s">
        <v>2213</v>
      </c>
      <c r="B189" s="14" t="s">
        <v>177</v>
      </c>
      <c r="C189" s="14" t="s">
        <v>23</v>
      </c>
      <c r="D189" s="13" t="n">
        <v>0.234</v>
      </c>
      <c r="E189" s="14" t="s">
        <v>2209</v>
      </c>
      <c r="F189" s="9" t="n">
        <v>23</v>
      </c>
      <c r="G189" s="9" t="n">
        <v>6.7</v>
      </c>
      <c r="H189" s="9" t="n">
        <v>108</v>
      </c>
      <c r="I189" s="9" t="n">
        <v>11</v>
      </c>
      <c r="J189" s="14" t="s">
        <v>2201</v>
      </c>
      <c r="K189" s="14" t="s">
        <v>2210</v>
      </c>
    </row>
    <row r="190" customFormat="false" ht="15" hidden="false" customHeight="false" outlineLevel="0" collapsed="false">
      <c r="A190" s="10" t="s">
        <v>2213</v>
      </c>
      <c r="B190" s="15" t="s">
        <v>177</v>
      </c>
      <c r="C190" s="15" t="s">
        <v>24</v>
      </c>
      <c r="D190" s="12" t="n">
        <v>0.265</v>
      </c>
      <c r="E190" s="15" t="s">
        <v>2195</v>
      </c>
      <c r="F190" s="11" t="n">
        <v>20</v>
      </c>
      <c r="G190" s="11" t="n">
        <v>7.1</v>
      </c>
      <c r="H190" s="11" t="n">
        <v>154</v>
      </c>
      <c r="I190" s="11" t="n">
        <v>9</v>
      </c>
      <c r="J190" s="15" t="s">
        <v>2208</v>
      </c>
      <c r="K190" s="15" t="s">
        <v>2210</v>
      </c>
    </row>
    <row r="191" customFormat="false" ht="15" hidden="false" customHeight="false" outlineLevel="0" collapsed="false">
      <c r="A191" s="7" t="s">
        <v>2213</v>
      </c>
      <c r="B191" s="14" t="s">
        <v>177</v>
      </c>
      <c r="C191" s="14" t="s">
        <v>25</v>
      </c>
      <c r="D191" s="13" t="n">
        <v>0.285</v>
      </c>
      <c r="E191" s="14" t="s">
        <v>2195</v>
      </c>
      <c r="F191" s="9" t="n">
        <v>19</v>
      </c>
      <c r="G191" s="9" t="n">
        <v>7.8</v>
      </c>
      <c r="H191" s="9" t="n">
        <v>290</v>
      </c>
      <c r="I191" s="9" t="n">
        <v>9</v>
      </c>
      <c r="J191" s="14" t="s">
        <v>2198</v>
      </c>
      <c r="K191" s="14" t="s">
        <v>2210</v>
      </c>
    </row>
    <row r="192" customFormat="false" ht="15" hidden="false" customHeight="false" outlineLevel="0" collapsed="false">
      <c r="A192" s="10" t="s">
        <v>2213</v>
      </c>
      <c r="B192" s="15" t="s">
        <v>177</v>
      </c>
      <c r="C192" s="15" t="s">
        <v>26</v>
      </c>
      <c r="D192" s="12" t="n">
        <v>0.281</v>
      </c>
      <c r="E192" s="15" t="s">
        <v>2195</v>
      </c>
      <c r="F192" s="11" t="n">
        <v>18</v>
      </c>
      <c r="G192" s="11" t="n">
        <v>8.1</v>
      </c>
      <c r="H192" s="11" t="n">
        <v>171</v>
      </c>
      <c r="I192" s="11" t="n">
        <v>7</v>
      </c>
      <c r="J192" s="15" t="s">
        <v>2207</v>
      </c>
      <c r="K192" s="15" t="s">
        <v>2210</v>
      </c>
    </row>
    <row r="193" customFormat="false" ht="15" hidden="false" customHeight="false" outlineLevel="0" collapsed="false">
      <c r="A193" s="7" t="s">
        <v>2213</v>
      </c>
      <c r="B193" s="14" t="s">
        <v>177</v>
      </c>
      <c r="C193" s="14" t="s">
        <v>27</v>
      </c>
      <c r="D193" s="13" t="n">
        <v>0.332</v>
      </c>
      <c r="E193" s="14" t="s">
        <v>2195</v>
      </c>
      <c r="F193" s="9" t="n">
        <v>11</v>
      </c>
      <c r="G193" s="9" t="n">
        <v>8</v>
      </c>
      <c r="H193" s="9" t="n">
        <v>324</v>
      </c>
      <c r="I193" s="9" t="n">
        <v>5</v>
      </c>
      <c r="J193" s="14" t="s">
        <v>2208</v>
      </c>
      <c r="K193" s="14" t="s">
        <v>2197</v>
      </c>
    </row>
    <row r="194" customFormat="false" ht="15" hidden="false" customHeight="false" outlineLevel="0" collapsed="false">
      <c r="A194" s="10" t="s">
        <v>2213</v>
      </c>
      <c r="B194" s="15" t="s">
        <v>199</v>
      </c>
      <c r="C194" s="15" t="n">
        <v>2022</v>
      </c>
      <c r="D194" s="12" t="n">
        <v>0.089</v>
      </c>
      <c r="E194" s="15" t="s">
        <v>2209</v>
      </c>
      <c r="F194" s="11" t="n">
        <v>33</v>
      </c>
      <c r="G194" s="11" t="n">
        <v>5.6</v>
      </c>
      <c r="H194" s="11" t="n">
        <v>54</v>
      </c>
      <c r="I194" s="11" t="n">
        <v>19</v>
      </c>
      <c r="J194" s="15" t="s">
        <v>2203</v>
      </c>
      <c r="K194" s="15" t="s">
        <v>2211</v>
      </c>
    </row>
    <row r="195" customFormat="false" ht="15" hidden="false" customHeight="false" outlineLevel="0" collapsed="false">
      <c r="A195" s="7" t="s">
        <v>2213</v>
      </c>
      <c r="B195" s="14" t="s">
        <v>199</v>
      </c>
      <c r="C195" s="14" t="n">
        <v>2023</v>
      </c>
      <c r="D195" s="13" t="n">
        <v>0.056</v>
      </c>
      <c r="E195" s="14" t="s">
        <v>2209</v>
      </c>
      <c r="F195" s="9" t="n">
        <v>33</v>
      </c>
      <c r="G195" s="9" t="n">
        <v>5.1</v>
      </c>
      <c r="H195" s="9" t="n">
        <v>33</v>
      </c>
      <c r="I195" s="9" t="n">
        <v>16</v>
      </c>
      <c r="J195" s="14" t="s">
        <v>2201</v>
      </c>
      <c r="K195" s="14" t="s">
        <v>2211</v>
      </c>
    </row>
    <row r="196" customFormat="false" ht="15" hidden="false" customHeight="false" outlineLevel="0" collapsed="false">
      <c r="A196" s="10" t="s">
        <v>2213</v>
      </c>
      <c r="B196" s="15" t="s">
        <v>199</v>
      </c>
      <c r="C196" s="15" t="n">
        <v>2024</v>
      </c>
      <c r="D196" s="12" t="n">
        <v>0.054</v>
      </c>
      <c r="E196" s="15" t="s">
        <v>2209</v>
      </c>
      <c r="F196" s="11" t="n">
        <v>33</v>
      </c>
      <c r="G196" s="11" t="n">
        <v>5.9</v>
      </c>
      <c r="H196" s="11" t="n">
        <v>44</v>
      </c>
      <c r="I196" s="11" t="n">
        <v>17</v>
      </c>
      <c r="J196" s="15" t="s">
        <v>2205</v>
      </c>
      <c r="K196" s="15" t="s">
        <v>2211</v>
      </c>
    </row>
    <row r="197" customFormat="false" ht="15" hidden="false" customHeight="false" outlineLevel="0" collapsed="false">
      <c r="A197" s="7" t="s">
        <v>2213</v>
      </c>
      <c r="B197" s="14" t="s">
        <v>199</v>
      </c>
      <c r="C197" s="14" t="s">
        <v>22</v>
      </c>
      <c r="D197" s="13" t="n">
        <v>0.11</v>
      </c>
      <c r="E197" s="14" t="s">
        <v>2209</v>
      </c>
      <c r="F197" s="9" t="n">
        <v>28</v>
      </c>
      <c r="G197" s="9" t="n">
        <v>6.4</v>
      </c>
      <c r="H197" s="9" t="n">
        <v>114</v>
      </c>
      <c r="I197" s="9" t="n">
        <v>13</v>
      </c>
      <c r="J197" s="14" t="s">
        <v>2206</v>
      </c>
      <c r="K197" s="14" t="s">
        <v>2211</v>
      </c>
    </row>
    <row r="198" customFormat="false" ht="15" hidden="false" customHeight="false" outlineLevel="0" collapsed="false">
      <c r="A198" s="10" t="s">
        <v>2213</v>
      </c>
      <c r="B198" s="15" t="s">
        <v>199</v>
      </c>
      <c r="C198" s="15" t="s">
        <v>23</v>
      </c>
      <c r="D198" s="12" t="n">
        <v>0.101</v>
      </c>
      <c r="E198" s="15" t="s">
        <v>2209</v>
      </c>
      <c r="F198" s="11" t="n">
        <v>28</v>
      </c>
      <c r="G198" s="11" t="n">
        <v>6.1</v>
      </c>
      <c r="H198" s="11" t="n">
        <v>90</v>
      </c>
      <c r="I198" s="11" t="n">
        <v>12</v>
      </c>
      <c r="J198" s="15" t="s">
        <v>2196</v>
      </c>
      <c r="K198" s="15" t="s">
        <v>2211</v>
      </c>
    </row>
    <row r="199" customFormat="false" ht="15" hidden="false" customHeight="false" outlineLevel="0" collapsed="false">
      <c r="A199" s="7" t="s">
        <v>2213</v>
      </c>
      <c r="B199" s="14" t="s">
        <v>199</v>
      </c>
      <c r="C199" s="14" t="s">
        <v>24</v>
      </c>
      <c r="D199" s="13" t="n">
        <v>0.096</v>
      </c>
      <c r="E199" s="14" t="s">
        <v>2209</v>
      </c>
      <c r="F199" s="9" t="n">
        <v>24</v>
      </c>
      <c r="G199" s="9" t="n">
        <v>6.7</v>
      </c>
      <c r="H199" s="9" t="n">
        <v>117</v>
      </c>
      <c r="I199" s="9" t="n">
        <v>10</v>
      </c>
      <c r="J199" s="14" t="s">
        <v>2207</v>
      </c>
      <c r="K199" s="14" t="s">
        <v>2211</v>
      </c>
    </row>
    <row r="200" customFormat="false" ht="15" hidden="false" customHeight="false" outlineLevel="0" collapsed="false">
      <c r="A200" s="10" t="s">
        <v>2213</v>
      </c>
      <c r="B200" s="15" t="s">
        <v>199</v>
      </c>
      <c r="C200" s="15" t="s">
        <v>25</v>
      </c>
      <c r="D200" s="12" t="n">
        <v>0.118</v>
      </c>
      <c r="E200" s="15" t="s">
        <v>2209</v>
      </c>
      <c r="F200" s="11" t="n">
        <v>17</v>
      </c>
      <c r="G200" s="11" t="n">
        <v>7.8</v>
      </c>
      <c r="H200" s="11" t="n">
        <v>156</v>
      </c>
      <c r="I200" s="11" t="n">
        <v>11</v>
      </c>
      <c r="J200" s="15" t="s">
        <v>2206</v>
      </c>
      <c r="K200" s="15" t="s">
        <v>2211</v>
      </c>
    </row>
    <row r="201" customFormat="false" ht="15" hidden="false" customHeight="false" outlineLevel="0" collapsed="false">
      <c r="A201" s="7" t="s">
        <v>2213</v>
      </c>
      <c r="B201" s="14" t="s">
        <v>199</v>
      </c>
      <c r="C201" s="14" t="s">
        <v>26</v>
      </c>
      <c r="D201" s="13" t="n">
        <v>0.156</v>
      </c>
      <c r="E201" s="14" t="s">
        <v>2209</v>
      </c>
      <c r="F201" s="9" t="n">
        <v>16</v>
      </c>
      <c r="G201" s="9" t="n">
        <v>7.9</v>
      </c>
      <c r="H201" s="9" t="n">
        <v>138</v>
      </c>
      <c r="I201" s="9" t="n">
        <v>10</v>
      </c>
      <c r="J201" s="14" t="s">
        <v>2206</v>
      </c>
      <c r="K201" s="14" t="s">
        <v>2211</v>
      </c>
    </row>
    <row r="202" customFormat="false" ht="15" hidden="false" customHeight="false" outlineLevel="0" collapsed="false">
      <c r="A202" s="10" t="s">
        <v>2213</v>
      </c>
      <c r="B202" s="15" t="s">
        <v>199</v>
      </c>
      <c r="C202" s="15" t="s">
        <v>27</v>
      </c>
      <c r="D202" s="12" t="n">
        <v>0.12</v>
      </c>
      <c r="E202" s="15" t="s">
        <v>2209</v>
      </c>
      <c r="F202" s="11" t="n">
        <v>16</v>
      </c>
      <c r="G202" s="11" t="n">
        <v>7.7</v>
      </c>
      <c r="H202" s="11" t="n">
        <v>186</v>
      </c>
      <c r="I202" s="11" t="n">
        <v>10</v>
      </c>
      <c r="J202" s="15" t="s">
        <v>2206</v>
      </c>
      <c r="K202" s="15" t="s">
        <v>2211</v>
      </c>
    </row>
    <row r="203" customFormat="false" ht="15" hidden="false" customHeight="false" outlineLevel="0" collapsed="false">
      <c r="A203" s="7" t="s">
        <v>2213</v>
      </c>
      <c r="B203" s="14" t="s">
        <v>239</v>
      </c>
      <c r="C203" s="14" t="n">
        <v>2022</v>
      </c>
      <c r="D203" s="13" t="n">
        <v>0.052</v>
      </c>
      <c r="E203" s="14" t="s">
        <v>2209</v>
      </c>
      <c r="F203" s="9" t="n">
        <v>38</v>
      </c>
      <c r="G203" s="9" t="n">
        <v>5.5</v>
      </c>
      <c r="H203" s="9" t="n">
        <v>13</v>
      </c>
      <c r="I203" s="9" t="n">
        <v>16</v>
      </c>
      <c r="J203" s="14" t="s">
        <v>2207</v>
      </c>
      <c r="K203" s="14" t="s">
        <v>2211</v>
      </c>
    </row>
    <row r="204" customFormat="false" ht="15" hidden="false" customHeight="false" outlineLevel="0" collapsed="false">
      <c r="A204" s="10" t="s">
        <v>2213</v>
      </c>
      <c r="B204" s="15" t="s">
        <v>239</v>
      </c>
      <c r="C204" s="15" t="n">
        <v>2023</v>
      </c>
      <c r="D204" s="12" t="n">
        <v>0.068</v>
      </c>
      <c r="E204" s="15" t="s">
        <v>2209</v>
      </c>
      <c r="F204" s="11" t="n">
        <v>35</v>
      </c>
      <c r="G204" s="11" t="n">
        <v>5.8</v>
      </c>
      <c r="H204" s="11" t="n">
        <v>44</v>
      </c>
      <c r="I204" s="11" t="n">
        <v>14</v>
      </c>
      <c r="J204" s="15" t="s">
        <v>2198</v>
      </c>
      <c r="K204" s="15" t="s">
        <v>2211</v>
      </c>
    </row>
    <row r="205" customFormat="false" ht="15" hidden="false" customHeight="false" outlineLevel="0" collapsed="false">
      <c r="A205" s="7" t="s">
        <v>2213</v>
      </c>
      <c r="B205" s="14" t="s">
        <v>239</v>
      </c>
      <c r="C205" s="14" t="n">
        <v>2024</v>
      </c>
      <c r="D205" s="13" t="n">
        <v>0.037</v>
      </c>
      <c r="E205" s="14" t="s">
        <v>2209</v>
      </c>
      <c r="F205" s="9" t="n">
        <v>30</v>
      </c>
      <c r="G205" s="9" t="n">
        <v>6.3</v>
      </c>
      <c r="H205" s="9" t="n">
        <v>59</v>
      </c>
      <c r="I205" s="9" t="n">
        <v>16</v>
      </c>
      <c r="J205" s="14" t="s">
        <v>2196</v>
      </c>
      <c r="K205" s="14" t="s">
        <v>2211</v>
      </c>
    </row>
    <row r="206" customFormat="false" ht="15" hidden="false" customHeight="false" outlineLevel="0" collapsed="false">
      <c r="A206" s="10" t="s">
        <v>2213</v>
      </c>
      <c r="B206" s="15" t="s">
        <v>239</v>
      </c>
      <c r="C206" s="15" t="s">
        <v>22</v>
      </c>
      <c r="D206" s="12" t="n">
        <v>0.085</v>
      </c>
      <c r="E206" s="15" t="s">
        <v>2209</v>
      </c>
      <c r="F206" s="11" t="n">
        <v>26</v>
      </c>
      <c r="G206" s="11" t="n">
        <v>6.6</v>
      </c>
      <c r="H206" s="11" t="n">
        <v>98</v>
      </c>
      <c r="I206" s="11" t="n">
        <v>15</v>
      </c>
      <c r="J206" s="15" t="s">
        <v>2201</v>
      </c>
      <c r="K206" s="15" t="s">
        <v>2211</v>
      </c>
    </row>
    <row r="207" customFormat="false" ht="15" hidden="false" customHeight="false" outlineLevel="0" collapsed="false">
      <c r="A207" s="7" t="s">
        <v>2213</v>
      </c>
      <c r="B207" s="14" t="s">
        <v>239</v>
      </c>
      <c r="C207" s="14" t="s">
        <v>23</v>
      </c>
      <c r="D207" s="13" t="n">
        <v>0.073</v>
      </c>
      <c r="E207" s="14" t="s">
        <v>2209</v>
      </c>
      <c r="F207" s="9" t="n">
        <v>24</v>
      </c>
      <c r="G207" s="9" t="n">
        <v>6.9</v>
      </c>
      <c r="H207" s="9" t="n">
        <v>97</v>
      </c>
      <c r="I207" s="9" t="n">
        <v>12</v>
      </c>
      <c r="J207" s="14" t="s">
        <v>2198</v>
      </c>
      <c r="K207" s="14" t="s">
        <v>2211</v>
      </c>
    </row>
    <row r="208" customFormat="false" ht="15" hidden="false" customHeight="false" outlineLevel="0" collapsed="false">
      <c r="A208" s="10" t="s">
        <v>2213</v>
      </c>
      <c r="B208" s="15" t="s">
        <v>239</v>
      </c>
      <c r="C208" s="15" t="s">
        <v>24</v>
      </c>
      <c r="D208" s="12" t="n">
        <v>0.064</v>
      </c>
      <c r="E208" s="15" t="s">
        <v>2209</v>
      </c>
      <c r="F208" s="11" t="n">
        <v>21</v>
      </c>
      <c r="G208" s="11" t="n">
        <v>6.8</v>
      </c>
      <c r="H208" s="11" t="n">
        <v>119</v>
      </c>
      <c r="I208" s="11" t="n">
        <v>10</v>
      </c>
      <c r="J208" s="15" t="s">
        <v>2198</v>
      </c>
      <c r="K208" s="15" t="s">
        <v>2211</v>
      </c>
    </row>
    <row r="209" customFormat="false" ht="15" hidden="false" customHeight="false" outlineLevel="0" collapsed="false">
      <c r="A209" s="7" t="s">
        <v>2213</v>
      </c>
      <c r="B209" s="14" t="s">
        <v>239</v>
      </c>
      <c r="C209" s="14" t="s">
        <v>25</v>
      </c>
      <c r="D209" s="13" t="n">
        <v>0.072</v>
      </c>
      <c r="E209" s="14" t="s">
        <v>2209</v>
      </c>
      <c r="F209" s="9" t="n">
        <v>19</v>
      </c>
      <c r="G209" s="9" t="n">
        <v>6.9</v>
      </c>
      <c r="H209" s="9" t="n">
        <v>120</v>
      </c>
      <c r="I209" s="9" t="n">
        <v>9</v>
      </c>
      <c r="J209" s="14" t="s">
        <v>2208</v>
      </c>
      <c r="K209" s="14" t="s">
        <v>2211</v>
      </c>
    </row>
    <row r="210" customFormat="false" ht="15" hidden="false" customHeight="false" outlineLevel="0" collapsed="false">
      <c r="A210" s="10" t="s">
        <v>2213</v>
      </c>
      <c r="B210" s="15" t="s">
        <v>239</v>
      </c>
      <c r="C210" s="15" t="s">
        <v>26</v>
      </c>
      <c r="D210" s="12" t="n">
        <v>0.104</v>
      </c>
      <c r="E210" s="15" t="s">
        <v>2209</v>
      </c>
      <c r="F210" s="11" t="n">
        <v>19</v>
      </c>
      <c r="G210" s="11" t="n">
        <v>7.9</v>
      </c>
      <c r="H210" s="11" t="n">
        <v>188</v>
      </c>
      <c r="I210" s="11" t="n">
        <v>10</v>
      </c>
      <c r="J210" s="15" t="s">
        <v>2203</v>
      </c>
      <c r="K210" s="15" t="s">
        <v>2211</v>
      </c>
    </row>
    <row r="211" customFormat="false" ht="15" hidden="false" customHeight="false" outlineLevel="0" collapsed="false">
      <c r="A211" s="7" t="s">
        <v>2213</v>
      </c>
      <c r="B211" s="14" t="s">
        <v>239</v>
      </c>
      <c r="C211" s="14" t="s">
        <v>27</v>
      </c>
      <c r="D211" s="13" t="n">
        <v>0.11</v>
      </c>
      <c r="E211" s="14" t="s">
        <v>2209</v>
      </c>
      <c r="F211" s="9" t="n">
        <v>14</v>
      </c>
      <c r="G211" s="9" t="n">
        <v>8.2</v>
      </c>
      <c r="H211" s="9" t="n">
        <v>204</v>
      </c>
      <c r="I211" s="9" t="n">
        <v>9</v>
      </c>
      <c r="J211" s="14" t="s">
        <v>2201</v>
      </c>
      <c r="K211" s="14" t="s">
        <v>2211</v>
      </c>
    </row>
    <row r="212" customFormat="false" ht="15" hidden="false" customHeight="false" outlineLevel="0" collapsed="false">
      <c r="A212" s="10" t="s">
        <v>2213</v>
      </c>
      <c r="B212" s="15" t="s">
        <v>272</v>
      </c>
      <c r="C212" s="15" t="n">
        <v>2022</v>
      </c>
      <c r="D212" s="12" t="n">
        <v>0.034</v>
      </c>
      <c r="E212" s="15" t="s">
        <v>2209</v>
      </c>
      <c r="F212" s="11" t="n">
        <v>33</v>
      </c>
      <c r="G212" s="11" t="n">
        <v>4.6</v>
      </c>
      <c r="H212" s="11" t="n">
        <v>10</v>
      </c>
      <c r="I212" s="11" t="n">
        <v>16</v>
      </c>
      <c r="J212" s="15" t="s">
        <v>2196</v>
      </c>
      <c r="K212" s="15" t="s">
        <v>2211</v>
      </c>
    </row>
    <row r="213" customFormat="false" ht="15" hidden="false" customHeight="false" outlineLevel="0" collapsed="false">
      <c r="A213" s="7" t="s">
        <v>2213</v>
      </c>
      <c r="B213" s="14" t="s">
        <v>272</v>
      </c>
      <c r="C213" s="14" t="n">
        <v>2023</v>
      </c>
      <c r="D213" s="13" t="n">
        <v>0.078</v>
      </c>
      <c r="E213" s="14" t="s">
        <v>2209</v>
      </c>
      <c r="F213" s="9" t="n">
        <v>32</v>
      </c>
      <c r="G213" s="9" t="n">
        <v>5.8</v>
      </c>
      <c r="H213" s="9" t="n">
        <v>38</v>
      </c>
      <c r="I213" s="9" t="n">
        <v>16</v>
      </c>
      <c r="J213" s="14" t="s">
        <v>2203</v>
      </c>
      <c r="K213" s="14" t="s">
        <v>2211</v>
      </c>
    </row>
    <row r="214" customFormat="false" ht="15" hidden="false" customHeight="false" outlineLevel="0" collapsed="false">
      <c r="A214" s="10" t="s">
        <v>2213</v>
      </c>
      <c r="B214" s="15" t="s">
        <v>272</v>
      </c>
      <c r="C214" s="15" t="n">
        <v>2024</v>
      </c>
      <c r="D214" s="12" t="n">
        <v>0.083</v>
      </c>
      <c r="E214" s="15" t="s">
        <v>2209</v>
      </c>
      <c r="F214" s="11" t="n">
        <v>28</v>
      </c>
      <c r="G214" s="11" t="n">
        <v>5.8</v>
      </c>
      <c r="H214" s="11" t="n">
        <v>74</v>
      </c>
      <c r="I214" s="11" t="n">
        <v>14</v>
      </c>
      <c r="J214" s="15" t="s">
        <v>2207</v>
      </c>
      <c r="K214" s="15" t="s">
        <v>2211</v>
      </c>
    </row>
    <row r="215" customFormat="false" ht="15" hidden="false" customHeight="false" outlineLevel="0" collapsed="false">
      <c r="A215" s="7" t="s">
        <v>2213</v>
      </c>
      <c r="B215" s="14" t="s">
        <v>272</v>
      </c>
      <c r="C215" s="14" t="s">
        <v>22</v>
      </c>
      <c r="D215" s="13" t="n">
        <v>0.048</v>
      </c>
      <c r="E215" s="14" t="s">
        <v>2209</v>
      </c>
      <c r="F215" s="9" t="n">
        <v>30</v>
      </c>
      <c r="G215" s="9" t="n">
        <v>6.6</v>
      </c>
      <c r="H215" s="9" t="n">
        <v>81</v>
      </c>
      <c r="I215" s="9" t="n">
        <v>13</v>
      </c>
      <c r="J215" s="14" t="s">
        <v>2207</v>
      </c>
      <c r="K215" s="14" t="s">
        <v>2211</v>
      </c>
    </row>
    <row r="216" customFormat="false" ht="15" hidden="false" customHeight="false" outlineLevel="0" collapsed="false">
      <c r="A216" s="10" t="s">
        <v>2213</v>
      </c>
      <c r="B216" s="15" t="s">
        <v>272</v>
      </c>
      <c r="C216" s="15" t="s">
        <v>23</v>
      </c>
      <c r="D216" s="12" t="n">
        <v>0.055</v>
      </c>
      <c r="E216" s="15" t="s">
        <v>2209</v>
      </c>
      <c r="F216" s="11" t="n">
        <v>26</v>
      </c>
      <c r="G216" s="11" t="n">
        <v>6.8</v>
      </c>
      <c r="H216" s="11" t="n">
        <v>87</v>
      </c>
      <c r="I216" s="11" t="n">
        <v>11</v>
      </c>
      <c r="J216" s="15" t="s">
        <v>2206</v>
      </c>
      <c r="K216" s="15" t="s">
        <v>2211</v>
      </c>
    </row>
    <row r="217" customFormat="false" ht="15" hidden="false" customHeight="false" outlineLevel="0" collapsed="false">
      <c r="A217" s="7" t="s">
        <v>2213</v>
      </c>
      <c r="B217" s="14" t="s">
        <v>272</v>
      </c>
      <c r="C217" s="14" t="s">
        <v>24</v>
      </c>
      <c r="D217" s="13" t="n">
        <v>0.071</v>
      </c>
      <c r="E217" s="14" t="s">
        <v>2209</v>
      </c>
      <c r="F217" s="9" t="n">
        <v>22</v>
      </c>
      <c r="G217" s="9" t="n">
        <v>7.3</v>
      </c>
      <c r="H217" s="9" t="n">
        <v>91</v>
      </c>
      <c r="I217" s="9" t="n">
        <v>12</v>
      </c>
      <c r="J217" s="14" t="s">
        <v>2208</v>
      </c>
      <c r="K217" s="14" t="s">
        <v>2211</v>
      </c>
    </row>
    <row r="218" customFormat="false" ht="15" hidden="false" customHeight="false" outlineLevel="0" collapsed="false">
      <c r="A218" s="10" t="s">
        <v>2213</v>
      </c>
      <c r="B218" s="15" t="s">
        <v>272</v>
      </c>
      <c r="C218" s="15" t="s">
        <v>25</v>
      </c>
      <c r="D218" s="12" t="n">
        <v>0.073</v>
      </c>
      <c r="E218" s="15" t="s">
        <v>2209</v>
      </c>
      <c r="F218" s="11" t="n">
        <v>22</v>
      </c>
      <c r="G218" s="11" t="n">
        <v>6.8</v>
      </c>
      <c r="H218" s="11" t="n">
        <v>118</v>
      </c>
      <c r="I218" s="11" t="n">
        <v>10</v>
      </c>
      <c r="J218" s="15" t="s">
        <v>2206</v>
      </c>
      <c r="K218" s="15" t="s">
        <v>2211</v>
      </c>
    </row>
    <row r="219" customFormat="false" ht="15" hidden="false" customHeight="false" outlineLevel="0" collapsed="false">
      <c r="A219" s="7" t="s">
        <v>2213</v>
      </c>
      <c r="B219" s="14" t="s">
        <v>272</v>
      </c>
      <c r="C219" s="14" t="s">
        <v>26</v>
      </c>
      <c r="D219" s="13" t="n">
        <v>0.118</v>
      </c>
      <c r="E219" s="14" t="s">
        <v>2209</v>
      </c>
      <c r="F219" s="9" t="n">
        <v>17</v>
      </c>
      <c r="G219" s="9" t="n">
        <v>7.6</v>
      </c>
      <c r="H219" s="9" t="n">
        <v>139</v>
      </c>
      <c r="I219" s="9" t="n">
        <v>8</v>
      </c>
      <c r="J219" s="14" t="s">
        <v>2208</v>
      </c>
      <c r="K219" s="14" t="s">
        <v>2211</v>
      </c>
    </row>
    <row r="220" customFormat="false" ht="15" hidden="false" customHeight="false" outlineLevel="0" collapsed="false">
      <c r="A220" s="10" t="s">
        <v>2213</v>
      </c>
      <c r="B220" s="15" t="s">
        <v>272</v>
      </c>
      <c r="C220" s="15" t="s">
        <v>27</v>
      </c>
      <c r="D220" s="12" t="n">
        <v>0.086</v>
      </c>
      <c r="E220" s="15" t="s">
        <v>2209</v>
      </c>
      <c r="F220" s="11" t="n">
        <v>15</v>
      </c>
      <c r="G220" s="11" t="n">
        <v>7.5</v>
      </c>
      <c r="H220" s="11" t="n">
        <v>163</v>
      </c>
      <c r="I220" s="11" t="n">
        <v>6</v>
      </c>
      <c r="J220" s="15" t="s">
        <v>2203</v>
      </c>
      <c r="K220" s="15" t="s">
        <v>2211</v>
      </c>
    </row>
    <row r="221" customFormat="false" ht="23.85" hidden="false" customHeight="false" outlineLevel="0" collapsed="false">
      <c r="A221" s="7" t="s">
        <v>2214</v>
      </c>
      <c r="B221" s="14" t="s">
        <v>96</v>
      </c>
      <c r="C221" s="14" t="n">
        <v>2022</v>
      </c>
      <c r="D221" s="13" t="n">
        <v>0.083</v>
      </c>
      <c r="E221" s="14" t="s">
        <v>2209</v>
      </c>
      <c r="F221" s="9" t="n">
        <v>37</v>
      </c>
      <c r="G221" s="9" t="n">
        <v>5.1</v>
      </c>
      <c r="H221" s="9" t="n">
        <v>66</v>
      </c>
      <c r="I221" s="9" t="n">
        <v>19</v>
      </c>
      <c r="J221" s="14" t="s">
        <v>2208</v>
      </c>
      <c r="K221" s="14" t="s">
        <v>2211</v>
      </c>
    </row>
    <row r="222" customFormat="false" ht="23.85" hidden="false" customHeight="false" outlineLevel="0" collapsed="false">
      <c r="A222" s="10" t="s">
        <v>2214</v>
      </c>
      <c r="B222" s="15" t="s">
        <v>96</v>
      </c>
      <c r="C222" s="15" t="n">
        <v>2023</v>
      </c>
      <c r="D222" s="12" t="n">
        <v>0.087</v>
      </c>
      <c r="E222" s="15" t="s">
        <v>2209</v>
      </c>
      <c r="F222" s="11" t="n">
        <v>30</v>
      </c>
      <c r="G222" s="11" t="n">
        <v>5.1</v>
      </c>
      <c r="H222" s="11" t="n">
        <v>49</v>
      </c>
      <c r="I222" s="11" t="n">
        <v>18</v>
      </c>
      <c r="J222" s="15" t="s">
        <v>2198</v>
      </c>
      <c r="K222" s="15" t="s">
        <v>2211</v>
      </c>
    </row>
    <row r="223" customFormat="false" ht="23.85" hidden="false" customHeight="false" outlineLevel="0" collapsed="false">
      <c r="A223" s="7" t="s">
        <v>2214</v>
      </c>
      <c r="B223" s="14" t="s">
        <v>96</v>
      </c>
      <c r="C223" s="14" t="n">
        <v>2024</v>
      </c>
      <c r="D223" s="13" t="n">
        <v>0.105</v>
      </c>
      <c r="E223" s="14" t="s">
        <v>2209</v>
      </c>
      <c r="F223" s="9" t="n">
        <v>32</v>
      </c>
      <c r="G223" s="9" t="n">
        <v>5.7</v>
      </c>
      <c r="H223" s="9" t="n">
        <v>56</v>
      </c>
      <c r="I223" s="9" t="n">
        <v>14</v>
      </c>
      <c r="J223" s="14" t="s">
        <v>2206</v>
      </c>
      <c r="K223" s="14" t="s">
        <v>2211</v>
      </c>
    </row>
    <row r="224" customFormat="false" ht="23.85" hidden="false" customHeight="false" outlineLevel="0" collapsed="false">
      <c r="A224" s="10" t="s">
        <v>2214</v>
      </c>
      <c r="B224" s="15" t="s">
        <v>96</v>
      </c>
      <c r="C224" s="15" t="s">
        <v>22</v>
      </c>
      <c r="D224" s="12" t="n">
        <v>0.112</v>
      </c>
      <c r="E224" s="15" t="s">
        <v>2209</v>
      </c>
      <c r="F224" s="11" t="n">
        <v>29</v>
      </c>
      <c r="G224" s="11" t="n">
        <v>6.2</v>
      </c>
      <c r="H224" s="11" t="n">
        <v>78</v>
      </c>
      <c r="I224" s="11" t="n">
        <v>13</v>
      </c>
      <c r="J224" s="15" t="s">
        <v>2196</v>
      </c>
      <c r="K224" s="15" t="s">
        <v>2211</v>
      </c>
    </row>
    <row r="225" customFormat="false" ht="23.85" hidden="false" customHeight="false" outlineLevel="0" collapsed="false">
      <c r="A225" s="7" t="s">
        <v>2214</v>
      </c>
      <c r="B225" s="14" t="s">
        <v>96</v>
      </c>
      <c r="C225" s="14" t="s">
        <v>23</v>
      </c>
      <c r="D225" s="13" t="n">
        <v>0.128</v>
      </c>
      <c r="E225" s="14" t="s">
        <v>2209</v>
      </c>
      <c r="F225" s="9" t="n">
        <v>24</v>
      </c>
      <c r="G225" s="9" t="n">
        <v>6.7</v>
      </c>
      <c r="H225" s="9" t="n">
        <v>161</v>
      </c>
      <c r="I225" s="9" t="n">
        <v>14</v>
      </c>
      <c r="J225" s="14" t="s">
        <v>2205</v>
      </c>
      <c r="K225" s="14" t="s">
        <v>2211</v>
      </c>
    </row>
    <row r="226" customFormat="false" ht="23.85" hidden="false" customHeight="false" outlineLevel="0" collapsed="false">
      <c r="A226" s="10" t="s">
        <v>2214</v>
      </c>
      <c r="B226" s="15" t="s">
        <v>96</v>
      </c>
      <c r="C226" s="15" t="s">
        <v>24</v>
      </c>
      <c r="D226" s="12" t="n">
        <v>0.127</v>
      </c>
      <c r="E226" s="15" t="s">
        <v>2209</v>
      </c>
      <c r="F226" s="11" t="n">
        <v>24</v>
      </c>
      <c r="G226" s="11" t="n">
        <v>7.5</v>
      </c>
      <c r="H226" s="11" t="n">
        <v>135</v>
      </c>
      <c r="I226" s="11" t="n">
        <v>11</v>
      </c>
      <c r="J226" s="15" t="s">
        <v>2205</v>
      </c>
      <c r="K226" s="15" t="s">
        <v>2211</v>
      </c>
    </row>
    <row r="227" customFormat="false" ht="23.85" hidden="false" customHeight="false" outlineLevel="0" collapsed="false">
      <c r="A227" s="7" t="s">
        <v>2214</v>
      </c>
      <c r="B227" s="14" t="s">
        <v>96</v>
      </c>
      <c r="C227" s="14" t="s">
        <v>25</v>
      </c>
      <c r="D227" s="13" t="n">
        <v>0.106</v>
      </c>
      <c r="E227" s="14" t="s">
        <v>2209</v>
      </c>
      <c r="F227" s="9" t="n">
        <v>21</v>
      </c>
      <c r="G227" s="9" t="n">
        <v>7.2</v>
      </c>
      <c r="H227" s="9" t="n">
        <v>124</v>
      </c>
      <c r="I227" s="9" t="n">
        <v>10</v>
      </c>
      <c r="J227" s="14" t="s">
        <v>2207</v>
      </c>
      <c r="K227" s="14" t="s">
        <v>2211</v>
      </c>
    </row>
    <row r="228" customFormat="false" ht="23.85" hidden="false" customHeight="false" outlineLevel="0" collapsed="false">
      <c r="A228" s="10" t="s">
        <v>2214</v>
      </c>
      <c r="B228" s="15" t="s">
        <v>96</v>
      </c>
      <c r="C228" s="15" t="s">
        <v>26</v>
      </c>
      <c r="D228" s="12" t="n">
        <v>0.168</v>
      </c>
      <c r="E228" s="15" t="s">
        <v>2209</v>
      </c>
      <c r="F228" s="11" t="n">
        <v>18</v>
      </c>
      <c r="G228" s="11" t="n">
        <v>8.2</v>
      </c>
      <c r="H228" s="11" t="n">
        <v>160</v>
      </c>
      <c r="I228" s="11" t="n">
        <v>9</v>
      </c>
      <c r="J228" s="15" t="s">
        <v>2203</v>
      </c>
      <c r="K228" s="15" t="s">
        <v>2210</v>
      </c>
    </row>
    <row r="229" customFormat="false" ht="23.85" hidden="false" customHeight="false" outlineLevel="0" collapsed="false">
      <c r="A229" s="7" t="s">
        <v>2214</v>
      </c>
      <c r="B229" s="14" t="s">
        <v>96</v>
      </c>
      <c r="C229" s="14" t="s">
        <v>27</v>
      </c>
      <c r="D229" s="13" t="n">
        <v>0.157</v>
      </c>
      <c r="E229" s="14" t="s">
        <v>2209</v>
      </c>
      <c r="F229" s="9" t="n">
        <v>16</v>
      </c>
      <c r="G229" s="9" t="n">
        <v>8</v>
      </c>
      <c r="H229" s="9" t="n">
        <v>163</v>
      </c>
      <c r="I229" s="9" t="n">
        <v>9</v>
      </c>
      <c r="J229" s="14" t="s">
        <v>2203</v>
      </c>
      <c r="K229" s="14" t="s">
        <v>2211</v>
      </c>
    </row>
    <row r="230" customFormat="false" ht="23.85" hidden="false" customHeight="false" outlineLevel="0" collapsed="false">
      <c r="A230" s="10" t="s">
        <v>2214</v>
      </c>
      <c r="B230" s="15" t="s">
        <v>81</v>
      </c>
      <c r="C230" s="15" t="n">
        <v>2022</v>
      </c>
      <c r="D230" s="12" t="n">
        <v>0.068</v>
      </c>
      <c r="E230" s="15" t="s">
        <v>2209</v>
      </c>
      <c r="F230" s="11" t="n">
        <v>37</v>
      </c>
      <c r="G230" s="11" t="n">
        <v>5.2</v>
      </c>
      <c r="H230" s="11" t="n">
        <v>30</v>
      </c>
      <c r="I230" s="11" t="n">
        <v>18</v>
      </c>
      <c r="J230" s="15" t="s">
        <v>2198</v>
      </c>
      <c r="K230" s="15" t="s">
        <v>2211</v>
      </c>
    </row>
    <row r="231" customFormat="false" ht="23.85" hidden="false" customHeight="false" outlineLevel="0" collapsed="false">
      <c r="A231" s="7" t="s">
        <v>2214</v>
      </c>
      <c r="B231" s="14" t="s">
        <v>81</v>
      </c>
      <c r="C231" s="14" t="n">
        <v>2023</v>
      </c>
      <c r="D231" s="13" t="n">
        <v>0.083</v>
      </c>
      <c r="E231" s="14" t="s">
        <v>2209</v>
      </c>
      <c r="F231" s="9" t="n">
        <v>33</v>
      </c>
      <c r="G231" s="9" t="n">
        <v>6</v>
      </c>
      <c r="H231" s="9" t="n">
        <v>81</v>
      </c>
      <c r="I231" s="9" t="n">
        <v>17</v>
      </c>
      <c r="J231" s="14" t="s">
        <v>2201</v>
      </c>
      <c r="K231" s="14" t="s">
        <v>2211</v>
      </c>
    </row>
    <row r="232" customFormat="false" ht="23.85" hidden="false" customHeight="false" outlineLevel="0" collapsed="false">
      <c r="A232" s="10" t="s">
        <v>2214</v>
      </c>
      <c r="B232" s="15" t="s">
        <v>81</v>
      </c>
      <c r="C232" s="15" t="n">
        <v>2024</v>
      </c>
      <c r="D232" s="12" t="n">
        <v>0.055</v>
      </c>
      <c r="E232" s="15" t="s">
        <v>2209</v>
      </c>
      <c r="F232" s="11" t="n">
        <v>32</v>
      </c>
      <c r="G232" s="11" t="n">
        <v>6.1</v>
      </c>
      <c r="H232" s="11" t="n">
        <v>67</v>
      </c>
      <c r="I232" s="11" t="n">
        <v>14</v>
      </c>
      <c r="J232" s="15" t="s">
        <v>2206</v>
      </c>
      <c r="K232" s="15" t="s">
        <v>2211</v>
      </c>
    </row>
    <row r="233" customFormat="false" ht="23.85" hidden="false" customHeight="false" outlineLevel="0" collapsed="false">
      <c r="A233" s="7" t="s">
        <v>2214</v>
      </c>
      <c r="B233" s="14" t="s">
        <v>81</v>
      </c>
      <c r="C233" s="14" t="s">
        <v>22</v>
      </c>
      <c r="D233" s="13" t="n">
        <v>0.102</v>
      </c>
      <c r="E233" s="14" t="s">
        <v>2209</v>
      </c>
      <c r="F233" s="9" t="n">
        <v>29</v>
      </c>
      <c r="G233" s="9" t="n">
        <v>6.7</v>
      </c>
      <c r="H233" s="9" t="n">
        <v>102</v>
      </c>
      <c r="I233" s="9" t="n">
        <v>12</v>
      </c>
      <c r="J233" s="14" t="s">
        <v>2201</v>
      </c>
      <c r="K233" s="14" t="s">
        <v>2211</v>
      </c>
    </row>
    <row r="234" customFormat="false" ht="23.85" hidden="false" customHeight="false" outlineLevel="0" collapsed="false">
      <c r="A234" s="10" t="s">
        <v>2214</v>
      </c>
      <c r="B234" s="15" t="s">
        <v>81</v>
      </c>
      <c r="C234" s="15" t="s">
        <v>23</v>
      </c>
      <c r="D234" s="12" t="n">
        <v>0.099</v>
      </c>
      <c r="E234" s="15" t="s">
        <v>2209</v>
      </c>
      <c r="F234" s="11" t="n">
        <v>27</v>
      </c>
      <c r="G234" s="11" t="n">
        <v>7.1</v>
      </c>
      <c r="H234" s="11" t="n">
        <v>99</v>
      </c>
      <c r="I234" s="11" t="n">
        <v>14</v>
      </c>
      <c r="J234" s="15" t="s">
        <v>2203</v>
      </c>
      <c r="K234" s="15" t="s">
        <v>2211</v>
      </c>
    </row>
    <row r="235" customFormat="false" ht="23.85" hidden="false" customHeight="false" outlineLevel="0" collapsed="false">
      <c r="A235" s="7" t="s">
        <v>2214</v>
      </c>
      <c r="B235" s="14" t="s">
        <v>81</v>
      </c>
      <c r="C235" s="14" t="s">
        <v>24</v>
      </c>
      <c r="D235" s="13" t="n">
        <v>0.132</v>
      </c>
      <c r="E235" s="14" t="s">
        <v>2209</v>
      </c>
      <c r="F235" s="9" t="n">
        <v>24</v>
      </c>
      <c r="G235" s="9" t="n">
        <v>6.8</v>
      </c>
      <c r="H235" s="9" t="n">
        <v>155</v>
      </c>
      <c r="I235" s="9" t="n">
        <v>12</v>
      </c>
      <c r="J235" s="14" t="s">
        <v>2203</v>
      </c>
      <c r="K235" s="14" t="s">
        <v>2211</v>
      </c>
    </row>
    <row r="236" customFormat="false" ht="23.85" hidden="false" customHeight="false" outlineLevel="0" collapsed="false">
      <c r="A236" s="10" t="s">
        <v>2214</v>
      </c>
      <c r="B236" s="15" t="s">
        <v>81</v>
      </c>
      <c r="C236" s="15" t="s">
        <v>25</v>
      </c>
      <c r="D236" s="12" t="n">
        <v>0.111</v>
      </c>
      <c r="E236" s="15" t="s">
        <v>2209</v>
      </c>
      <c r="F236" s="11" t="n">
        <v>22</v>
      </c>
      <c r="G236" s="11" t="n">
        <v>7.3</v>
      </c>
      <c r="H236" s="11" t="n">
        <v>171</v>
      </c>
      <c r="I236" s="11" t="n">
        <v>10</v>
      </c>
      <c r="J236" s="15" t="s">
        <v>2206</v>
      </c>
      <c r="K236" s="15" t="s">
        <v>2211</v>
      </c>
    </row>
    <row r="237" customFormat="false" ht="23.85" hidden="false" customHeight="false" outlineLevel="0" collapsed="false">
      <c r="A237" s="7" t="s">
        <v>2214</v>
      </c>
      <c r="B237" s="14" t="s">
        <v>81</v>
      </c>
      <c r="C237" s="14" t="s">
        <v>26</v>
      </c>
      <c r="D237" s="13" t="n">
        <v>0.115</v>
      </c>
      <c r="E237" s="14" t="s">
        <v>2209</v>
      </c>
      <c r="F237" s="9" t="n">
        <v>16</v>
      </c>
      <c r="G237" s="9" t="n">
        <v>8</v>
      </c>
      <c r="H237" s="9" t="n">
        <v>168</v>
      </c>
      <c r="I237" s="9" t="n">
        <v>10</v>
      </c>
      <c r="J237" s="14" t="s">
        <v>2201</v>
      </c>
      <c r="K237" s="14" t="s">
        <v>2211</v>
      </c>
    </row>
    <row r="238" customFormat="false" ht="23.85" hidden="false" customHeight="false" outlineLevel="0" collapsed="false">
      <c r="A238" s="10" t="s">
        <v>2214</v>
      </c>
      <c r="B238" s="15" t="s">
        <v>81</v>
      </c>
      <c r="C238" s="15" t="s">
        <v>27</v>
      </c>
      <c r="D238" s="12" t="n">
        <v>0.154</v>
      </c>
      <c r="E238" s="15" t="s">
        <v>2209</v>
      </c>
      <c r="F238" s="11" t="n">
        <v>15</v>
      </c>
      <c r="G238" s="11" t="n">
        <v>7.8</v>
      </c>
      <c r="H238" s="11" t="n">
        <v>168</v>
      </c>
      <c r="I238" s="11" t="n">
        <v>6</v>
      </c>
      <c r="J238" s="15" t="s">
        <v>2203</v>
      </c>
      <c r="K238" s="15" t="s">
        <v>2211</v>
      </c>
    </row>
    <row r="239" customFormat="false" ht="23.85" hidden="false" customHeight="false" outlineLevel="0" collapsed="false">
      <c r="A239" s="7" t="s">
        <v>2214</v>
      </c>
      <c r="B239" s="14" t="s">
        <v>177</v>
      </c>
      <c r="C239" s="14" t="n">
        <v>2022</v>
      </c>
      <c r="D239" s="13" t="n">
        <v>0.077</v>
      </c>
      <c r="E239" s="14" t="s">
        <v>2209</v>
      </c>
      <c r="F239" s="9" t="n">
        <v>33</v>
      </c>
      <c r="G239" s="9" t="n">
        <v>5.4</v>
      </c>
      <c r="H239" s="9" t="n">
        <v>24</v>
      </c>
      <c r="I239" s="9" t="n">
        <v>18</v>
      </c>
      <c r="J239" s="14" t="s">
        <v>2205</v>
      </c>
      <c r="K239" s="14" t="s">
        <v>2211</v>
      </c>
    </row>
    <row r="240" customFormat="false" ht="23.85" hidden="false" customHeight="false" outlineLevel="0" collapsed="false">
      <c r="A240" s="10" t="s">
        <v>2214</v>
      </c>
      <c r="B240" s="15" t="s">
        <v>177</v>
      </c>
      <c r="C240" s="15" t="n">
        <v>2023</v>
      </c>
      <c r="D240" s="12" t="n">
        <v>0.1</v>
      </c>
      <c r="E240" s="15" t="s">
        <v>2209</v>
      </c>
      <c r="F240" s="11" t="n">
        <v>31</v>
      </c>
      <c r="G240" s="11" t="n">
        <v>5.2</v>
      </c>
      <c r="H240" s="11" t="n">
        <v>81</v>
      </c>
      <c r="I240" s="11" t="n">
        <v>18</v>
      </c>
      <c r="J240" s="15" t="s">
        <v>2206</v>
      </c>
      <c r="K240" s="15" t="s">
        <v>2211</v>
      </c>
    </row>
    <row r="241" customFormat="false" ht="23.85" hidden="false" customHeight="false" outlineLevel="0" collapsed="false">
      <c r="A241" s="7" t="s">
        <v>2214</v>
      </c>
      <c r="B241" s="14" t="s">
        <v>177</v>
      </c>
      <c r="C241" s="14" t="n">
        <v>2024</v>
      </c>
      <c r="D241" s="13" t="n">
        <v>0.094</v>
      </c>
      <c r="E241" s="14" t="s">
        <v>2209</v>
      </c>
      <c r="F241" s="9" t="n">
        <v>30</v>
      </c>
      <c r="G241" s="9" t="n">
        <v>6</v>
      </c>
      <c r="H241" s="9" t="n">
        <v>103</v>
      </c>
      <c r="I241" s="9" t="n">
        <v>14</v>
      </c>
      <c r="J241" s="14" t="s">
        <v>2205</v>
      </c>
      <c r="K241" s="14" t="s">
        <v>2211</v>
      </c>
    </row>
    <row r="242" customFormat="false" ht="23.85" hidden="false" customHeight="false" outlineLevel="0" collapsed="false">
      <c r="A242" s="10" t="s">
        <v>2214</v>
      </c>
      <c r="B242" s="15" t="s">
        <v>177</v>
      </c>
      <c r="C242" s="15" t="s">
        <v>22</v>
      </c>
      <c r="D242" s="12" t="n">
        <v>0.07</v>
      </c>
      <c r="E242" s="15" t="s">
        <v>2209</v>
      </c>
      <c r="F242" s="11" t="n">
        <v>27</v>
      </c>
      <c r="G242" s="11" t="n">
        <v>6.3</v>
      </c>
      <c r="H242" s="11" t="n">
        <v>82</v>
      </c>
      <c r="I242" s="11" t="n">
        <v>13</v>
      </c>
      <c r="J242" s="15" t="s">
        <v>2196</v>
      </c>
      <c r="K242" s="15" t="s">
        <v>2211</v>
      </c>
    </row>
    <row r="243" customFormat="false" ht="23.85" hidden="false" customHeight="false" outlineLevel="0" collapsed="false">
      <c r="A243" s="7" t="s">
        <v>2214</v>
      </c>
      <c r="B243" s="14" t="s">
        <v>177</v>
      </c>
      <c r="C243" s="14" t="s">
        <v>23</v>
      </c>
      <c r="D243" s="13" t="n">
        <v>0.128</v>
      </c>
      <c r="E243" s="14" t="s">
        <v>2209</v>
      </c>
      <c r="F243" s="9" t="n">
        <v>24</v>
      </c>
      <c r="G243" s="9" t="n">
        <v>6.7</v>
      </c>
      <c r="H243" s="9" t="n">
        <v>88</v>
      </c>
      <c r="I243" s="9" t="n">
        <v>11</v>
      </c>
      <c r="J243" s="14" t="s">
        <v>2207</v>
      </c>
      <c r="K243" s="14" t="s">
        <v>2211</v>
      </c>
    </row>
    <row r="244" customFormat="false" ht="23.85" hidden="false" customHeight="false" outlineLevel="0" collapsed="false">
      <c r="A244" s="10" t="s">
        <v>2214</v>
      </c>
      <c r="B244" s="15" t="s">
        <v>177</v>
      </c>
      <c r="C244" s="15" t="s">
        <v>24</v>
      </c>
      <c r="D244" s="12" t="n">
        <v>0.139</v>
      </c>
      <c r="E244" s="15" t="s">
        <v>2209</v>
      </c>
      <c r="F244" s="11" t="n">
        <v>25</v>
      </c>
      <c r="G244" s="11" t="n">
        <v>6.5</v>
      </c>
      <c r="H244" s="11" t="n">
        <v>152</v>
      </c>
      <c r="I244" s="11" t="n">
        <v>13</v>
      </c>
      <c r="J244" s="15" t="s">
        <v>2205</v>
      </c>
      <c r="K244" s="15" t="s">
        <v>2211</v>
      </c>
    </row>
    <row r="245" customFormat="false" ht="23.85" hidden="false" customHeight="false" outlineLevel="0" collapsed="false">
      <c r="A245" s="7" t="s">
        <v>2214</v>
      </c>
      <c r="B245" s="14" t="s">
        <v>177</v>
      </c>
      <c r="C245" s="14" t="s">
        <v>25</v>
      </c>
      <c r="D245" s="13" t="n">
        <v>0.102</v>
      </c>
      <c r="E245" s="14" t="s">
        <v>2209</v>
      </c>
      <c r="F245" s="9" t="n">
        <v>18</v>
      </c>
      <c r="G245" s="9" t="n">
        <v>7.2</v>
      </c>
      <c r="H245" s="9" t="n">
        <v>169</v>
      </c>
      <c r="I245" s="9" t="n">
        <v>11</v>
      </c>
      <c r="J245" s="14" t="s">
        <v>2198</v>
      </c>
      <c r="K245" s="14" t="s">
        <v>2211</v>
      </c>
    </row>
    <row r="246" customFormat="false" ht="23.85" hidden="false" customHeight="false" outlineLevel="0" collapsed="false">
      <c r="A246" s="10" t="s">
        <v>2214</v>
      </c>
      <c r="B246" s="15" t="s">
        <v>177</v>
      </c>
      <c r="C246" s="15" t="s">
        <v>26</v>
      </c>
      <c r="D246" s="12" t="n">
        <v>0.117</v>
      </c>
      <c r="E246" s="15" t="s">
        <v>2209</v>
      </c>
      <c r="F246" s="11" t="n">
        <v>20</v>
      </c>
      <c r="G246" s="11" t="n">
        <v>7.5</v>
      </c>
      <c r="H246" s="11" t="n">
        <v>176</v>
      </c>
      <c r="I246" s="11" t="n">
        <v>8</v>
      </c>
      <c r="J246" s="15" t="s">
        <v>2207</v>
      </c>
      <c r="K246" s="15" t="s">
        <v>2211</v>
      </c>
    </row>
    <row r="247" customFormat="false" ht="23.85" hidden="false" customHeight="false" outlineLevel="0" collapsed="false">
      <c r="A247" s="7" t="s">
        <v>2214</v>
      </c>
      <c r="B247" s="14" t="s">
        <v>177</v>
      </c>
      <c r="C247" s="14" t="s">
        <v>27</v>
      </c>
      <c r="D247" s="13" t="n">
        <v>0.126</v>
      </c>
      <c r="E247" s="14" t="s">
        <v>2209</v>
      </c>
      <c r="F247" s="9" t="n">
        <v>15</v>
      </c>
      <c r="G247" s="9" t="n">
        <v>8.4</v>
      </c>
      <c r="H247" s="9" t="n">
        <v>179</v>
      </c>
      <c r="I247" s="9" t="n">
        <v>9</v>
      </c>
      <c r="J247" s="14" t="s">
        <v>2198</v>
      </c>
      <c r="K247" s="14" t="s">
        <v>2211</v>
      </c>
    </row>
    <row r="248" customFormat="false" ht="23.85" hidden="false" customHeight="false" outlineLevel="0" collapsed="false">
      <c r="A248" s="10" t="s">
        <v>2214</v>
      </c>
      <c r="B248" s="15" t="s">
        <v>199</v>
      </c>
      <c r="C248" s="15" t="n">
        <v>2022</v>
      </c>
      <c r="D248" s="12" t="n">
        <v>0.055</v>
      </c>
      <c r="E248" s="15" t="s">
        <v>2209</v>
      </c>
      <c r="F248" s="11" t="n">
        <v>37</v>
      </c>
      <c r="G248" s="11" t="n">
        <v>4.7</v>
      </c>
      <c r="H248" s="11" t="n">
        <v>41</v>
      </c>
      <c r="I248" s="11" t="n">
        <v>18</v>
      </c>
      <c r="J248" s="15" t="s">
        <v>2198</v>
      </c>
      <c r="K248" s="15" t="s">
        <v>2211</v>
      </c>
    </row>
    <row r="249" customFormat="false" ht="23.85" hidden="false" customHeight="false" outlineLevel="0" collapsed="false">
      <c r="A249" s="7" t="s">
        <v>2214</v>
      </c>
      <c r="B249" s="14" t="s">
        <v>199</v>
      </c>
      <c r="C249" s="14" t="n">
        <v>2023</v>
      </c>
      <c r="D249" s="13" t="n">
        <v>0.059</v>
      </c>
      <c r="E249" s="14" t="s">
        <v>2209</v>
      </c>
      <c r="F249" s="9" t="n">
        <v>34</v>
      </c>
      <c r="G249" s="9" t="n">
        <v>5.9</v>
      </c>
      <c r="H249" s="9" t="n">
        <v>37</v>
      </c>
      <c r="I249" s="9" t="n">
        <v>15</v>
      </c>
      <c r="J249" s="14" t="s">
        <v>2205</v>
      </c>
      <c r="K249" s="14" t="s">
        <v>2211</v>
      </c>
    </row>
    <row r="250" customFormat="false" ht="23.85" hidden="false" customHeight="false" outlineLevel="0" collapsed="false">
      <c r="A250" s="10" t="s">
        <v>2214</v>
      </c>
      <c r="B250" s="15" t="s">
        <v>199</v>
      </c>
      <c r="C250" s="15" t="n">
        <v>2024</v>
      </c>
      <c r="D250" s="12" t="n">
        <v>0.036</v>
      </c>
      <c r="E250" s="15" t="s">
        <v>2209</v>
      </c>
      <c r="F250" s="11" t="n">
        <v>30</v>
      </c>
      <c r="G250" s="11" t="n">
        <v>5.5</v>
      </c>
      <c r="H250" s="11" t="n">
        <v>43</v>
      </c>
      <c r="I250" s="11" t="n">
        <v>16</v>
      </c>
      <c r="J250" s="15" t="s">
        <v>2207</v>
      </c>
      <c r="K250" s="15" t="s">
        <v>2211</v>
      </c>
    </row>
    <row r="251" customFormat="false" ht="23.85" hidden="false" customHeight="false" outlineLevel="0" collapsed="false">
      <c r="A251" s="7" t="s">
        <v>2214</v>
      </c>
      <c r="B251" s="14" t="s">
        <v>199</v>
      </c>
      <c r="C251" s="14" t="s">
        <v>22</v>
      </c>
      <c r="D251" s="13" t="n">
        <v>0.068</v>
      </c>
      <c r="E251" s="14" t="s">
        <v>2209</v>
      </c>
      <c r="F251" s="9" t="n">
        <v>28</v>
      </c>
      <c r="G251" s="9" t="n">
        <v>6.2</v>
      </c>
      <c r="H251" s="9" t="n">
        <v>91</v>
      </c>
      <c r="I251" s="9" t="n">
        <v>14</v>
      </c>
      <c r="J251" s="14" t="s">
        <v>2201</v>
      </c>
      <c r="K251" s="14" t="s">
        <v>2211</v>
      </c>
    </row>
    <row r="252" customFormat="false" ht="23.85" hidden="false" customHeight="false" outlineLevel="0" collapsed="false">
      <c r="A252" s="10" t="s">
        <v>2214</v>
      </c>
      <c r="B252" s="15" t="s">
        <v>199</v>
      </c>
      <c r="C252" s="15" t="s">
        <v>23</v>
      </c>
      <c r="D252" s="12" t="n">
        <v>0.077</v>
      </c>
      <c r="E252" s="15" t="s">
        <v>2209</v>
      </c>
      <c r="F252" s="11" t="n">
        <v>22</v>
      </c>
      <c r="G252" s="11" t="n">
        <v>6.3</v>
      </c>
      <c r="H252" s="11" t="n">
        <v>101</v>
      </c>
      <c r="I252" s="11" t="n">
        <v>14</v>
      </c>
      <c r="J252" s="15" t="s">
        <v>2206</v>
      </c>
      <c r="K252" s="15" t="s">
        <v>2211</v>
      </c>
    </row>
    <row r="253" customFormat="false" ht="23.85" hidden="false" customHeight="false" outlineLevel="0" collapsed="false">
      <c r="A253" s="7" t="s">
        <v>2214</v>
      </c>
      <c r="B253" s="14" t="s">
        <v>199</v>
      </c>
      <c r="C253" s="14" t="s">
        <v>24</v>
      </c>
      <c r="D253" s="13" t="n">
        <v>0.043</v>
      </c>
      <c r="E253" s="14" t="s">
        <v>2209</v>
      </c>
      <c r="F253" s="9" t="n">
        <v>21</v>
      </c>
      <c r="G253" s="9" t="n">
        <v>6.7</v>
      </c>
      <c r="H253" s="9" t="n">
        <v>102</v>
      </c>
      <c r="I253" s="9" t="n">
        <v>13</v>
      </c>
      <c r="J253" s="14" t="s">
        <v>2206</v>
      </c>
      <c r="K253" s="14" t="s">
        <v>2211</v>
      </c>
    </row>
    <row r="254" customFormat="false" ht="23.85" hidden="false" customHeight="false" outlineLevel="0" collapsed="false">
      <c r="A254" s="10" t="s">
        <v>2214</v>
      </c>
      <c r="B254" s="15" t="s">
        <v>199</v>
      </c>
      <c r="C254" s="15" t="s">
        <v>25</v>
      </c>
      <c r="D254" s="12" t="n">
        <v>0.039</v>
      </c>
      <c r="E254" s="15" t="s">
        <v>2209</v>
      </c>
      <c r="F254" s="11" t="n">
        <v>21</v>
      </c>
      <c r="G254" s="11" t="n">
        <v>7.4</v>
      </c>
      <c r="H254" s="11" t="n">
        <v>103</v>
      </c>
      <c r="I254" s="11" t="n">
        <v>10</v>
      </c>
      <c r="J254" s="15" t="s">
        <v>2205</v>
      </c>
      <c r="K254" s="15" t="s">
        <v>2211</v>
      </c>
    </row>
    <row r="255" customFormat="false" ht="23.85" hidden="false" customHeight="false" outlineLevel="0" collapsed="false">
      <c r="A255" s="7" t="s">
        <v>2214</v>
      </c>
      <c r="B255" s="14" t="s">
        <v>199</v>
      </c>
      <c r="C255" s="14" t="s">
        <v>26</v>
      </c>
      <c r="D255" s="13" t="n">
        <v>0.097</v>
      </c>
      <c r="E255" s="14" t="s">
        <v>2209</v>
      </c>
      <c r="F255" s="9" t="n">
        <v>18</v>
      </c>
      <c r="G255" s="9" t="n">
        <v>7.7</v>
      </c>
      <c r="H255" s="9" t="n">
        <v>129</v>
      </c>
      <c r="I255" s="9" t="n">
        <v>11</v>
      </c>
      <c r="J255" s="14" t="s">
        <v>2207</v>
      </c>
      <c r="K255" s="14" t="s">
        <v>2211</v>
      </c>
    </row>
    <row r="256" customFormat="false" ht="23.85" hidden="false" customHeight="false" outlineLevel="0" collapsed="false">
      <c r="A256" s="10" t="s">
        <v>2214</v>
      </c>
      <c r="B256" s="15" t="s">
        <v>199</v>
      </c>
      <c r="C256" s="15" t="s">
        <v>27</v>
      </c>
      <c r="D256" s="12" t="n">
        <v>0.093</v>
      </c>
      <c r="E256" s="15" t="s">
        <v>2209</v>
      </c>
      <c r="F256" s="11" t="n">
        <v>14</v>
      </c>
      <c r="G256" s="11" t="n">
        <v>8.1</v>
      </c>
      <c r="H256" s="11" t="n">
        <v>155</v>
      </c>
      <c r="I256" s="11" t="n">
        <v>9</v>
      </c>
      <c r="J256" s="15" t="s">
        <v>2203</v>
      </c>
      <c r="K256" s="15" t="s">
        <v>2211</v>
      </c>
    </row>
    <row r="257" customFormat="false" ht="23.85" hidden="false" customHeight="false" outlineLevel="0" collapsed="false">
      <c r="A257" s="7" t="s">
        <v>2214</v>
      </c>
      <c r="B257" s="14" t="s">
        <v>239</v>
      </c>
      <c r="C257" s="14" t="n">
        <v>2022</v>
      </c>
      <c r="D257" s="13" t="n">
        <v>0.01</v>
      </c>
      <c r="E257" s="14" t="s">
        <v>2209</v>
      </c>
      <c r="F257" s="9" t="n">
        <v>38</v>
      </c>
      <c r="G257" s="9" t="n">
        <v>5.2</v>
      </c>
      <c r="H257" s="9" t="n">
        <v>10</v>
      </c>
      <c r="I257" s="9" t="n">
        <v>19</v>
      </c>
      <c r="J257" s="14" t="s">
        <v>2205</v>
      </c>
      <c r="K257" s="14" t="s">
        <v>2211</v>
      </c>
    </row>
    <row r="258" customFormat="false" ht="23.85" hidden="false" customHeight="false" outlineLevel="0" collapsed="false">
      <c r="A258" s="10" t="s">
        <v>2214</v>
      </c>
      <c r="B258" s="15" t="s">
        <v>239</v>
      </c>
      <c r="C258" s="15" t="n">
        <v>2023</v>
      </c>
      <c r="D258" s="12" t="n">
        <v>0.021</v>
      </c>
      <c r="E258" s="15" t="s">
        <v>2209</v>
      </c>
      <c r="F258" s="11" t="n">
        <v>31</v>
      </c>
      <c r="G258" s="11" t="n">
        <v>5.5</v>
      </c>
      <c r="H258" s="11" t="n">
        <v>24</v>
      </c>
      <c r="I258" s="11" t="n">
        <v>16</v>
      </c>
      <c r="J258" s="15" t="s">
        <v>2208</v>
      </c>
      <c r="K258" s="15" t="s">
        <v>2211</v>
      </c>
    </row>
    <row r="259" customFormat="false" ht="23.85" hidden="false" customHeight="false" outlineLevel="0" collapsed="false">
      <c r="A259" s="7" t="s">
        <v>2214</v>
      </c>
      <c r="B259" s="14" t="s">
        <v>239</v>
      </c>
      <c r="C259" s="14" t="n">
        <v>2024</v>
      </c>
      <c r="D259" s="13" t="n">
        <v>0.013</v>
      </c>
      <c r="E259" s="14" t="s">
        <v>2209</v>
      </c>
      <c r="F259" s="9" t="n">
        <v>32</v>
      </c>
      <c r="G259" s="9" t="n">
        <v>5.8</v>
      </c>
      <c r="H259" s="9" t="n">
        <v>33</v>
      </c>
      <c r="I259" s="9" t="n">
        <v>16</v>
      </c>
      <c r="J259" s="14" t="s">
        <v>2203</v>
      </c>
      <c r="K259" s="14" t="s">
        <v>2211</v>
      </c>
    </row>
    <row r="260" customFormat="false" ht="23.85" hidden="false" customHeight="false" outlineLevel="0" collapsed="false">
      <c r="A260" s="10" t="s">
        <v>2214</v>
      </c>
      <c r="B260" s="15" t="s">
        <v>239</v>
      </c>
      <c r="C260" s="15" t="s">
        <v>22</v>
      </c>
      <c r="D260" s="12" t="n">
        <v>0.019</v>
      </c>
      <c r="E260" s="15" t="s">
        <v>2209</v>
      </c>
      <c r="F260" s="11" t="n">
        <v>25</v>
      </c>
      <c r="G260" s="11" t="n">
        <v>6.3</v>
      </c>
      <c r="H260" s="11" t="n">
        <v>60</v>
      </c>
      <c r="I260" s="11" t="n">
        <v>15</v>
      </c>
      <c r="J260" s="15" t="s">
        <v>2198</v>
      </c>
      <c r="K260" s="15" t="s">
        <v>2211</v>
      </c>
    </row>
    <row r="261" customFormat="false" ht="23.85" hidden="false" customHeight="false" outlineLevel="0" collapsed="false">
      <c r="A261" s="7" t="s">
        <v>2214</v>
      </c>
      <c r="B261" s="14" t="s">
        <v>239</v>
      </c>
      <c r="C261" s="14" t="s">
        <v>23</v>
      </c>
      <c r="D261" s="13" t="n">
        <v>0.015</v>
      </c>
      <c r="E261" s="14" t="s">
        <v>2209</v>
      </c>
      <c r="F261" s="9" t="n">
        <v>26</v>
      </c>
      <c r="G261" s="9" t="n">
        <v>6.6</v>
      </c>
      <c r="H261" s="9" t="n">
        <v>71</v>
      </c>
      <c r="I261" s="9" t="n">
        <v>13</v>
      </c>
      <c r="J261" s="14" t="s">
        <v>2205</v>
      </c>
      <c r="K261" s="14" t="s">
        <v>2211</v>
      </c>
    </row>
    <row r="262" customFormat="false" ht="23.85" hidden="false" customHeight="false" outlineLevel="0" collapsed="false">
      <c r="A262" s="10" t="s">
        <v>2214</v>
      </c>
      <c r="B262" s="15" t="s">
        <v>239</v>
      </c>
      <c r="C262" s="15" t="s">
        <v>24</v>
      </c>
      <c r="D262" s="12" t="n">
        <v>0.044</v>
      </c>
      <c r="E262" s="15" t="s">
        <v>2209</v>
      </c>
      <c r="F262" s="11" t="n">
        <v>21</v>
      </c>
      <c r="G262" s="11" t="n">
        <v>7.1</v>
      </c>
      <c r="H262" s="11" t="n">
        <v>108</v>
      </c>
      <c r="I262" s="11" t="n">
        <v>13</v>
      </c>
      <c r="J262" s="15" t="s">
        <v>2196</v>
      </c>
      <c r="K262" s="15" t="s">
        <v>2211</v>
      </c>
    </row>
    <row r="263" customFormat="false" ht="23.85" hidden="false" customHeight="false" outlineLevel="0" collapsed="false">
      <c r="A263" s="7" t="s">
        <v>2214</v>
      </c>
      <c r="B263" s="14" t="s">
        <v>239</v>
      </c>
      <c r="C263" s="14" t="s">
        <v>25</v>
      </c>
      <c r="D263" s="13" t="n">
        <v>0.065</v>
      </c>
      <c r="E263" s="14" t="s">
        <v>2209</v>
      </c>
      <c r="F263" s="9" t="n">
        <v>19</v>
      </c>
      <c r="G263" s="9" t="n">
        <v>6.8</v>
      </c>
      <c r="H263" s="9" t="n">
        <v>113</v>
      </c>
      <c r="I263" s="9" t="n">
        <v>11</v>
      </c>
      <c r="J263" s="14" t="s">
        <v>2198</v>
      </c>
      <c r="K263" s="14" t="s">
        <v>2211</v>
      </c>
    </row>
    <row r="264" customFormat="false" ht="23.85" hidden="false" customHeight="false" outlineLevel="0" collapsed="false">
      <c r="A264" s="10" t="s">
        <v>2214</v>
      </c>
      <c r="B264" s="15" t="s">
        <v>239</v>
      </c>
      <c r="C264" s="15" t="s">
        <v>26</v>
      </c>
      <c r="D264" s="12" t="n">
        <v>0.05</v>
      </c>
      <c r="E264" s="15" t="s">
        <v>2209</v>
      </c>
      <c r="F264" s="11" t="n">
        <v>16</v>
      </c>
      <c r="G264" s="11" t="n">
        <v>7.2</v>
      </c>
      <c r="H264" s="11" t="n">
        <v>144</v>
      </c>
      <c r="I264" s="11" t="n">
        <v>8</v>
      </c>
      <c r="J264" s="15" t="s">
        <v>2205</v>
      </c>
      <c r="K264" s="15" t="s">
        <v>2211</v>
      </c>
    </row>
    <row r="265" customFormat="false" ht="23.85" hidden="false" customHeight="false" outlineLevel="0" collapsed="false">
      <c r="A265" s="7" t="s">
        <v>2214</v>
      </c>
      <c r="B265" s="14" t="s">
        <v>239</v>
      </c>
      <c r="C265" s="14" t="s">
        <v>27</v>
      </c>
      <c r="D265" s="13" t="n">
        <v>0.019</v>
      </c>
      <c r="E265" s="14" t="s">
        <v>2209</v>
      </c>
      <c r="F265" s="9" t="n">
        <v>14</v>
      </c>
      <c r="G265" s="9" t="n">
        <v>7.7</v>
      </c>
      <c r="H265" s="9" t="n">
        <v>124</v>
      </c>
      <c r="I265" s="9" t="n">
        <v>10</v>
      </c>
      <c r="J265" s="14" t="s">
        <v>2206</v>
      </c>
      <c r="K265" s="14" t="s">
        <v>2211</v>
      </c>
    </row>
    <row r="266" customFormat="false" ht="23.85" hidden="false" customHeight="false" outlineLevel="0" collapsed="false">
      <c r="A266" s="10" t="s">
        <v>2214</v>
      </c>
      <c r="B266" s="15" t="s">
        <v>272</v>
      </c>
      <c r="C266" s="15" t="n">
        <v>2022</v>
      </c>
      <c r="D266" s="12" t="n">
        <v>0.013</v>
      </c>
      <c r="E266" s="15" t="s">
        <v>2209</v>
      </c>
      <c r="F266" s="11" t="n">
        <v>39</v>
      </c>
      <c r="G266" s="11" t="n">
        <v>4.6</v>
      </c>
      <c r="H266" s="11" t="n">
        <v>10</v>
      </c>
      <c r="I266" s="11" t="n">
        <v>17</v>
      </c>
      <c r="J266" s="15" t="s">
        <v>2206</v>
      </c>
      <c r="K266" s="15" t="s">
        <v>2211</v>
      </c>
    </row>
    <row r="267" customFormat="false" ht="23.85" hidden="false" customHeight="false" outlineLevel="0" collapsed="false">
      <c r="A267" s="7" t="s">
        <v>2214</v>
      </c>
      <c r="B267" s="14" t="s">
        <v>272</v>
      </c>
      <c r="C267" s="14" t="n">
        <v>2023</v>
      </c>
      <c r="D267" s="13" t="n">
        <v>0.014</v>
      </c>
      <c r="E267" s="14" t="s">
        <v>2209</v>
      </c>
      <c r="F267" s="9" t="n">
        <v>35</v>
      </c>
      <c r="G267" s="9" t="n">
        <v>5.6</v>
      </c>
      <c r="H267" s="9" t="n">
        <v>18</v>
      </c>
      <c r="I267" s="9" t="n">
        <v>18</v>
      </c>
      <c r="J267" s="14" t="s">
        <v>2196</v>
      </c>
      <c r="K267" s="14" t="s">
        <v>2211</v>
      </c>
    </row>
    <row r="268" customFormat="false" ht="23.85" hidden="false" customHeight="false" outlineLevel="0" collapsed="false">
      <c r="A268" s="10" t="s">
        <v>2214</v>
      </c>
      <c r="B268" s="15" t="s">
        <v>272</v>
      </c>
      <c r="C268" s="15" t="n">
        <v>2024</v>
      </c>
      <c r="D268" s="12" t="n">
        <v>0.042</v>
      </c>
      <c r="E268" s="15" t="s">
        <v>2209</v>
      </c>
      <c r="F268" s="11" t="n">
        <v>29</v>
      </c>
      <c r="G268" s="11" t="n">
        <v>5.5</v>
      </c>
      <c r="H268" s="11" t="n">
        <v>58</v>
      </c>
      <c r="I268" s="11" t="n">
        <v>14</v>
      </c>
      <c r="J268" s="15" t="s">
        <v>2205</v>
      </c>
      <c r="K268" s="15" t="s">
        <v>2211</v>
      </c>
    </row>
    <row r="269" customFormat="false" ht="23.85" hidden="false" customHeight="false" outlineLevel="0" collapsed="false">
      <c r="A269" s="7" t="s">
        <v>2214</v>
      </c>
      <c r="B269" s="14" t="s">
        <v>272</v>
      </c>
      <c r="C269" s="14" t="s">
        <v>22</v>
      </c>
      <c r="D269" s="13" t="n">
        <v>0.022</v>
      </c>
      <c r="E269" s="14" t="s">
        <v>2209</v>
      </c>
      <c r="F269" s="9" t="n">
        <v>27</v>
      </c>
      <c r="G269" s="9" t="n">
        <v>6.5</v>
      </c>
      <c r="H269" s="9" t="n">
        <v>57</v>
      </c>
      <c r="I269" s="9" t="n">
        <v>13</v>
      </c>
      <c r="J269" s="14" t="s">
        <v>2198</v>
      </c>
      <c r="K269" s="14" t="s">
        <v>2211</v>
      </c>
    </row>
    <row r="270" customFormat="false" ht="23.85" hidden="false" customHeight="false" outlineLevel="0" collapsed="false">
      <c r="A270" s="10" t="s">
        <v>2214</v>
      </c>
      <c r="B270" s="15" t="s">
        <v>272</v>
      </c>
      <c r="C270" s="15" t="s">
        <v>23</v>
      </c>
      <c r="D270" s="12" t="n">
        <v>0.03</v>
      </c>
      <c r="E270" s="15" t="s">
        <v>2209</v>
      </c>
      <c r="F270" s="11" t="n">
        <v>27</v>
      </c>
      <c r="G270" s="11" t="n">
        <v>6.5</v>
      </c>
      <c r="H270" s="11" t="n">
        <v>78</v>
      </c>
      <c r="I270" s="11" t="n">
        <v>12</v>
      </c>
      <c r="J270" s="15" t="s">
        <v>2196</v>
      </c>
      <c r="K270" s="15" t="s">
        <v>2211</v>
      </c>
    </row>
    <row r="271" customFormat="false" ht="23.85" hidden="false" customHeight="false" outlineLevel="0" collapsed="false">
      <c r="A271" s="7" t="s">
        <v>2214</v>
      </c>
      <c r="B271" s="14" t="s">
        <v>272</v>
      </c>
      <c r="C271" s="14" t="s">
        <v>24</v>
      </c>
      <c r="D271" s="13" t="n">
        <v>0.058</v>
      </c>
      <c r="E271" s="14" t="s">
        <v>2209</v>
      </c>
      <c r="F271" s="9" t="n">
        <v>21</v>
      </c>
      <c r="G271" s="9" t="n">
        <v>7.2</v>
      </c>
      <c r="H271" s="9" t="n">
        <v>89</v>
      </c>
      <c r="I271" s="9" t="n">
        <v>13</v>
      </c>
      <c r="J271" s="14" t="s">
        <v>2203</v>
      </c>
      <c r="K271" s="14" t="s">
        <v>2211</v>
      </c>
    </row>
    <row r="272" customFormat="false" ht="23.85" hidden="false" customHeight="false" outlineLevel="0" collapsed="false">
      <c r="A272" s="10" t="s">
        <v>2214</v>
      </c>
      <c r="B272" s="15" t="s">
        <v>272</v>
      </c>
      <c r="C272" s="15" t="s">
        <v>25</v>
      </c>
      <c r="D272" s="12" t="n">
        <v>0.036</v>
      </c>
      <c r="E272" s="15" t="s">
        <v>2209</v>
      </c>
      <c r="F272" s="11" t="n">
        <v>23</v>
      </c>
      <c r="G272" s="11" t="n">
        <v>7.3</v>
      </c>
      <c r="H272" s="11" t="n">
        <v>100</v>
      </c>
      <c r="I272" s="11" t="n">
        <v>9</v>
      </c>
      <c r="J272" s="15" t="s">
        <v>2205</v>
      </c>
      <c r="K272" s="15" t="s">
        <v>2211</v>
      </c>
    </row>
    <row r="273" customFormat="false" ht="23.85" hidden="false" customHeight="false" outlineLevel="0" collapsed="false">
      <c r="A273" s="7" t="s">
        <v>2214</v>
      </c>
      <c r="B273" s="14" t="s">
        <v>272</v>
      </c>
      <c r="C273" s="14" t="s">
        <v>26</v>
      </c>
      <c r="D273" s="13" t="n">
        <v>0.035</v>
      </c>
      <c r="E273" s="14" t="s">
        <v>2209</v>
      </c>
      <c r="F273" s="9" t="n">
        <v>18</v>
      </c>
      <c r="G273" s="9" t="n">
        <v>7.2</v>
      </c>
      <c r="H273" s="9" t="n">
        <v>122</v>
      </c>
      <c r="I273" s="9" t="n">
        <v>9</v>
      </c>
      <c r="J273" s="14" t="s">
        <v>2206</v>
      </c>
      <c r="K273" s="14" t="s">
        <v>2211</v>
      </c>
    </row>
    <row r="274" customFormat="false" ht="23.85" hidden="false" customHeight="false" outlineLevel="0" collapsed="false">
      <c r="A274" s="10" t="s">
        <v>2214</v>
      </c>
      <c r="B274" s="15" t="s">
        <v>272</v>
      </c>
      <c r="C274" s="15" t="s">
        <v>27</v>
      </c>
      <c r="D274" s="12" t="n">
        <v>0.042</v>
      </c>
      <c r="E274" s="15" t="s">
        <v>2209</v>
      </c>
      <c r="F274" s="11" t="n">
        <v>13</v>
      </c>
      <c r="G274" s="11" t="n">
        <v>7.4</v>
      </c>
      <c r="H274" s="11" t="n">
        <v>133</v>
      </c>
      <c r="I274" s="11" t="n">
        <v>9</v>
      </c>
      <c r="J274" s="15" t="s">
        <v>2196</v>
      </c>
      <c r="K274" s="15" t="s">
        <v>2211</v>
      </c>
    </row>
    <row r="275" customFormat="false" ht="15" hidden="false" customHeight="false" outlineLevel="0" collapsed="false">
      <c r="A275" s="7" t="s">
        <v>194</v>
      </c>
      <c r="B275" s="14" t="s">
        <v>96</v>
      </c>
      <c r="C275" s="14" t="n">
        <v>2022</v>
      </c>
      <c r="D275" s="13" t="n">
        <v>0.034</v>
      </c>
      <c r="E275" s="14" t="s">
        <v>2209</v>
      </c>
      <c r="F275" s="9" t="n">
        <v>36</v>
      </c>
      <c r="G275" s="9" t="n">
        <v>5.5</v>
      </c>
      <c r="H275" s="9" t="n">
        <v>14</v>
      </c>
      <c r="I275" s="9" t="n">
        <v>20</v>
      </c>
      <c r="J275" s="14" t="s">
        <v>2207</v>
      </c>
      <c r="K275" s="14" t="s">
        <v>2211</v>
      </c>
    </row>
    <row r="276" customFormat="false" ht="15" hidden="false" customHeight="false" outlineLevel="0" collapsed="false">
      <c r="A276" s="10" t="s">
        <v>194</v>
      </c>
      <c r="B276" s="15" t="s">
        <v>96</v>
      </c>
      <c r="C276" s="15" t="n">
        <v>2023</v>
      </c>
      <c r="D276" s="12" t="n">
        <v>0.036</v>
      </c>
      <c r="E276" s="15" t="s">
        <v>2209</v>
      </c>
      <c r="F276" s="11" t="n">
        <v>31</v>
      </c>
      <c r="G276" s="11" t="n">
        <v>5.4</v>
      </c>
      <c r="H276" s="11" t="n">
        <v>37</v>
      </c>
      <c r="I276" s="11" t="n">
        <v>15</v>
      </c>
      <c r="J276" s="15" t="s">
        <v>2206</v>
      </c>
      <c r="K276" s="15" t="s">
        <v>2211</v>
      </c>
    </row>
    <row r="277" customFormat="false" ht="15" hidden="false" customHeight="false" outlineLevel="0" collapsed="false">
      <c r="A277" s="7" t="s">
        <v>194</v>
      </c>
      <c r="B277" s="14" t="s">
        <v>96</v>
      </c>
      <c r="C277" s="14" t="n">
        <v>2024</v>
      </c>
      <c r="D277" s="13" t="n">
        <v>0.019</v>
      </c>
      <c r="E277" s="14" t="s">
        <v>2209</v>
      </c>
      <c r="F277" s="9" t="n">
        <v>30</v>
      </c>
      <c r="G277" s="9" t="n">
        <v>6.2</v>
      </c>
      <c r="H277" s="9" t="n">
        <v>44</v>
      </c>
      <c r="I277" s="9" t="n">
        <v>15</v>
      </c>
      <c r="J277" s="14" t="s">
        <v>2206</v>
      </c>
      <c r="K277" s="14" t="s">
        <v>2211</v>
      </c>
    </row>
    <row r="278" customFormat="false" ht="15" hidden="false" customHeight="false" outlineLevel="0" collapsed="false">
      <c r="A278" s="10" t="s">
        <v>194</v>
      </c>
      <c r="B278" s="15" t="s">
        <v>96</v>
      </c>
      <c r="C278" s="15" t="s">
        <v>22</v>
      </c>
      <c r="D278" s="12" t="n">
        <v>0.019</v>
      </c>
      <c r="E278" s="15" t="s">
        <v>2209</v>
      </c>
      <c r="F278" s="11" t="n">
        <v>30</v>
      </c>
      <c r="G278" s="11" t="n">
        <v>6.2</v>
      </c>
      <c r="H278" s="11" t="n">
        <v>53</v>
      </c>
      <c r="I278" s="11" t="n">
        <v>14</v>
      </c>
      <c r="J278" s="15" t="s">
        <v>2205</v>
      </c>
      <c r="K278" s="15" t="s">
        <v>2211</v>
      </c>
    </row>
    <row r="279" customFormat="false" ht="15" hidden="false" customHeight="false" outlineLevel="0" collapsed="false">
      <c r="A279" s="7" t="s">
        <v>194</v>
      </c>
      <c r="B279" s="14" t="s">
        <v>96</v>
      </c>
      <c r="C279" s="14" t="s">
        <v>23</v>
      </c>
      <c r="D279" s="13" t="n">
        <v>0.057</v>
      </c>
      <c r="E279" s="14" t="s">
        <v>2209</v>
      </c>
      <c r="F279" s="9" t="n">
        <v>28</v>
      </c>
      <c r="G279" s="9" t="n">
        <v>6.4</v>
      </c>
      <c r="H279" s="9" t="n">
        <v>87</v>
      </c>
      <c r="I279" s="9" t="n">
        <v>14</v>
      </c>
      <c r="J279" s="14" t="s">
        <v>2198</v>
      </c>
      <c r="K279" s="14" t="s">
        <v>2211</v>
      </c>
    </row>
    <row r="280" customFormat="false" ht="15" hidden="false" customHeight="false" outlineLevel="0" collapsed="false">
      <c r="A280" s="10" t="s">
        <v>194</v>
      </c>
      <c r="B280" s="15" t="s">
        <v>96</v>
      </c>
      <c r="C280" s="15" t="s">
        <v>24</v>
      </c>
      <c r="D280" s="12" t="n">
        <v>0.02</v>
      </c>
      <c r="E280" s="15" t="s">
        <v>2209</v>
      </c>
      <c r="F280" s="11" t="n">
        <v>24</v>
      </c>
      <c r="G280" s="11" t="n">
        <v>6.9</v>
      </c>
      <c r="H280" s="11" t="n">
        <v>90</v>
      </c>
      <c r="I280" s="11" t="n">
        <v>14</v>
      </c>
      <c r="J280" s="15" t="s">
        <v>2206</v>
      </c>
      <c r="K280" s="15" t="s">
        <v>2211</v>
      </c>
    </row>
    <row r="281" customFormat="false" ht="15" hidden="false" customHeight="false" outlineLevel="0" collapsed="false">
      <c r="A281" s="7" t="s">
        <v>194</v>
      </c>
      <c r="B281" s="14" t="s">
        <v>96</v>
      </c>
      <c r="C281" s="14" t="s">
        <v>25</v>
      </c>
      <c r="D281" s="13" t="n">
        <v>0.077</v>
      </c>
      <c r="E281" s="14" t="s">
        <v>2209</v>
      </c>
      <c r="F281" s="9" t="n">
        <v>19</v>
      </c>
      <c r="G281" s="9" t="n">
        <v>6.9</v>
      </c>
      <c r="H281" s="9" t="n">
        <v>138</v>
      </c>
      <c r="I281" s="9" t="n">
        <v>9</v>
      </c>
      <c r="J281" s="14" t="s">
        <v>2201</v>
      </c>
      <c r="K281" s="14" t="s">
        <v>2211</v>
      </c>
    </row>
    <row r="282" customFormat="false" ht="15" hidden="false" customHeight="false" outlineLevel="0" collapsed="false">
      <c r="A282" s="10" t="s">
        <v>194</v>
      </c>
      <c r="B282" s="15" t="s">
        <v>96</v>
      </c>
      <c r="C282" s="15" t="s">
        <v>26</v>
      </c>
      <c r="D282" s="12" t="n">
        <v>0.08</v>
      </c>
      <c r="E282" s="15" t="s">
        <v>2209</v>
      </c>
      <c r="F282" s="11" t="n">
        <v>17</v>
      </c>
      <c r="G282" s="11" t="n">
        <v>7.4</v>
      </c>
      <c r="H282" s="11" t="n">
        <v>134</v>
      </c>
      <c r="I282" s="11" t="n">
        <v>10</v>
      </c>
      <c r="J282" s="15" t="s">
        <v>2205</v>
      </c>
      <c r="K282" s="15" t="s">
        <v>2211</v>
      </c>
    </row>
    <row r="283" customFormat="false" ht="15" hidden="false" customHeight="false" outlineLevel="0" collapsed="false">
      <c r="A283" s="7" t="s">
        <v>194</v>
      </c>
      <c r="B283" s="14" t="s">
        <v>96</v>
      </c>
      <c r="C283" s="14" t="s">
        <v>27</v>
      </c>
      <c r="D283" s="13" t="n">
        <v>0.039</v>
      </c>
      <c r="E283" s="14" t="s">
        <v>2209</v>
      </c>
      <c r="F283" s="9" t="n">
        <v>17</v>
      </c>
      <c r="G283" s="9" t="n">
        <v>7.7</v>
      </c>
      <c r="H283" s="9" t="n">
        <v>143</v>
      </c>
      <c r="I283" s="9" t="n">
        <v>6</v>
      </c>
      <c r="J283" s="14" t="s">
        <v>2208</v>
      </c>
      <c r="K283" s="14" t="s">
        <v>2211</v>
      </c>
    </row>
    <row r="284" customFormat="false" ht="15" hidden="false" customHeight="false" outlineLevel="0" collapsed="false">
      <c r="A284" s="10" t="s">
        <v>194</v>
      </c>
      <c r="B284" s="15" t="s">
        <v>81</v>
      </c>
      <c r="C284" s="15" t="n">
        <v>2022</v>
      </c>
      <c r="D284" s="12" t="n">
        <v>0.021</v>
      </c>
      <c r="E284" s="15" t="s">
        <v>2209</v>
      </c>
      <c r="F284" s="11" t="n">
        <v>36</v>
      </c>
      <c r="G284" s="11" t="n">
        <v>5.2</v>
      </c>
      <c r="H284" s="11" t="n">
        <v>10</v>
      </c>
      <c r="I284" s="11" t="n">
        <v>18</v>
      </c>
      <c r="J284" s="15" t="s">
        <v>2205</v>
      </c>
      <c r="K284" s="15" t="s">
        <v>2211</v>
      </c>
    </row>
    <row r="285" customFormat="false" ht="15" hidden="false" customHeight="false" outlineLevel="0" collapsed="false">
      <c r="A285" s="7" t="s">
        <v>194</v>
      </c>
      <c r="B285" s="14" t="s">
        <v>81</v>
      </c>
      <c r="C285" s="14" t="n">
        <v>2023</v>
      </c>
      <c r="D285" s="13" t="n">
        <v>0.018</v>
      </c>
      <c r="E285" s="14" t="s">
        <v>2209</v>
      </c>
      <c r="F285" s="9" t="n">
        <v>35</v>
      </c>
      <c r="G285" s="9" t="n">
        <v>5.7</v>
      </c>
      <c r="H285" s="9" t="n">
        <v>20</v>
      </c>
      <c r="I285" s="9" t="n">
        <v>15</v>
      </c>
      <c r="J285" s="14" t="s">
        <v>2201</v>
      </c>
      <c r="K285" s="14" t="s">
        <v>2211</v>
      </c>
    </row>
    <row r="286" customFormat="false" ht="15" hidden="false" customHeight="false" outlineLevel="0" collapsed="false">
      <c r="A286" s="10" t="s">
        <v>194</v>
      </c>
      <c r="B286" s="15" t="s">
        <v>81</v>
      </c>
      <c r="C286" s="15" t="n">
        <v>2024</v>
      </c>
      <c r="D286" s="12" t="n">
        <v>0.042</v>
      </c>
      <c r="E286" s="15" t="s">
        <v>2209</v>
      </c>
      <c r="F286" s="11" t="n">
        <v>29</v>
      </c>
      <c r="G286" s="11" t="n">
        <v>6.1</v>
      </c>
      <c r="H286" s="11" t="n">
        <v>46</v>
      </c>
      <c r="I286" s="11" t="n">
        <v>17</v>
      </c>
      <c r="J286" s="15" t="s">
        <v>2207</v>
      </c>
      <c r="K286" s="15" t="s">
        <v>2211</v>
      </c>
    </row>
    <row r="287" customFormat="false" ht="15" hidden="false" customHeight="false" outlineLevel="0" collapsed="false">
      <c r="A287" s="7" t="s">
        <v>194</v>
      </c>
      <c r="B287" s="14" t="s">
        <v>81</v>
      </c>
      <c r="C287" s="14" t="s">
        <v>22</v>
      </c>
      <c r="D287" s="13" t="n">
        <v>0.039</v>
      </c>
      <c r="E287" s="14" t="s">
        <v>2209</v>
      </c>
      <c r="F287" s="9" t="n">
        <v>30</v>
      </c>
      <c r="G287" s="9" t="n">
        <v>6.6</v>
      </c>
      <c r="H287" s="9" t="n">
        <v>60</v>
      </c>
      <c r="I287" s="9" t="n">
        <v>14</v>
      </c>
      <c r="J287" s="14" t="s">
        <v>2208</v>
      </c>
      <c r="K287" s="14" t="s">
        <v>2211</v>
      </c>
    </row>
    <row r="288" customFormat="false" ht="15" hidden="false" customHeight="false" outlineLevel="0" collapsed="false">
      <c r="A288" s="10" t="s">
        <v>194</v>
      </c>
      <c r="B288" s="15" t="s">
        <v>81</v>
      </c>
      <c r="C288" s="15" t="s">
        <v>23</v>
      </c>
      <c r="D288" s="12" t="n">
        <v>0.01</v>
      </c>
      <c r="E288" s="15" t="s">
        <v>2209</v>
      </c>
      <c r="F288" s="11" t="n">
        <v>26</v>
      </c>
      <c r="G288" s="11" t="n">
        <v>6.3</v>
      </c>
      <c r="H288" s="11" t="n">
        <v>65</v>
      </c>
      <c r="I288" s="11" t="n">
        <v>15</v>
      </c>
      <c r="J288" s="15" t="s">
        <v>2201</v>
      </c>
      <c r="K288" s="15" t="s">
        <v>2211</v>
      </c>
    </row>
    <row r="289" customFormat="false" ht="15" hidden="false" customHeight="false" outlineLevel="0" collapsed="false">
      <c r="A289" s="7" t="s">
        <v>194</v>
      </c>
      <c r="B289" s="14" t="s">
        <v>81</v>
      </c>
      <c r="C289" s="14" t="s">
        <v>24</v>
      </c>
      <c r="D289" s="13" t="n">
        <v>0.057</v>
      </c>
      <c r="E289" s="14" t="s">
        <v>2209</v>
      </c>
      <c r="F289" s="9" t="n">
        <v>24</v>
      </c>
      <c r="G289" s="9" t="n">
        <v>7.4</v>
      </c>
      <c r="H289" s="9" t="n">
        <v>101</v>
      </c>
      <c r="I289" s="9" t="n">
        <v>10</v>
      </c>
      <c r="J289" s="14" t="s">
        <v>2198</v>
      </c>
      <c r="K289" s="14" t="s">
        <v>2211</v>
      </c>
    </row>
    <row r="290" customFormat="false" ht="15" hidden="false" customHeight="false" outlineLevel="0" collapsed="false">
      <c r="A290" s="10" t="s">
        <v>194</v>
      </c>
      <c r="B290" s="15" t="s">
        <v>81</v>
      </c>
      <c r="C290" s="15" t="s">
        <v>25</v>
      </c>
      <c r="D290" s="12" t="n">
        <v>0.026</v>
      </c>
      <c r="E290" s="15" t="s">
        <v>2209</v>
      </c>
      <c r="F290" s="11" t="n">
        <v>21</v>
      </c>
      <c r="G290" s="11" t="n">
        <v>7.2</v>
      </c>
      <c r="H290" s="11" t="n">
        <v>100</v>
      </c>
      <c r="I290" s="11" t="n">
        <v>10</v>
      </c>
      <c r="J290" s="15" t="s">
        <v>2198</v>
      </c>
      <c r="K290" s="15" t="s">
        <v>2211</v>
      </c>
    </row>
    <row r="291" customFormat="false" ht="15" hidden="false" customHeight="false" outlineLevel="0" collapsed="false">
      <c r="A291" s="7" t="s">
        <v>194</v>
      </c>
      <c r="B291" s="14" t="s">
        <v>81</v>
      </c>
      <c r="C291" s="14" t="s">
        <v>26</v>
      </c>
      <c r="D291" s="13" t="n">
        <v>0.073</v>
      </c>
      <c r="E291" s="14" t="s">
        <v>2209</v>
      </c>
      <c r="F291" s="9" t="n">
        <v>17</v>
      </c>
      <c r="G291" s="9" t="n">
        <v>7.6</v>
      </c>
      <c r="H291" s="9" t="n">
        <v>154</v>
      </c>
      <c r="I291" s="9" t="n">
        <v>10</v>
      </c>
      <c r="J291" s="14" t="s">
        <v>2201</v>
      </c>
      <c r="K291" s="14" t="s">
        <v>2211</v>
      </c>
    </row>
    <row r="292" customFormat="false" ht="15" hidden="false" customHeight="false" outlineLevel="0" collapsed="false">
      <c r="A292" s="10" t="s">
        <v>194</v>
      </c>
      <c r="B292" s="15" t="s">
        <v>81</v>
      </c>
      <c r="C292" s="15" t="s">
        <v>27</v>
      </c>
      <c r="D292" s="12" t="n">
        <v>0.073</v>
      </c>
      <c r="E292" s="15" t="s">
        <v>2209</v>
      </c>
      <c r="F292" s="11" t="n">
        <v>16</v>
      </c>
      <c r="G292" s="11" t="n">
        <v>8.4</v>
      </c>
      <c r="H292" s="11" t="n">
        <v>149</v>
      </c>
      <c r="I292" s="11" t="n">
        <v>8</v>
      </c>
      <c r="J292" s="15" t="s">
        <v>2208</v>
      </c>
      <c r="K292" s="15" t="s">
        <v>2211</v>
      </c>
    </row>
    <row r="293" customFormat="false" ht="15" hidden="false" customHeight="false" outlineLevel="0" collapsed="false">
      <c r="A293" s="7" t="s">
        <v>194</v>
      </c>
      <c r="B293" s="14" t="s">
        <v>177</v>
      </c>
      <c r="C293" s="14" t="n">
        <v>2022</v>
      </c>
      <c r="D293" s="13" t="n">
        <v>0.01</v>
      </c>
      <c r="E293" s="14" t="s">
        <v>2209</v>
      </c>
      <c r="F293" s="9" t="n">
        <v>38</v>
      </c>
      <c r="G293" s="9" t="n">
        <v>4.5</v>
      </c>
      <c r="H293" s="9" t="n">
        <v>10</v>
      </c>
      <c r="I293" s="9" t="n">
        <v>18</v>
      </c>
      <c r="J293" s="14" t="s">
        <v>2205</v>
      </c>
      <c r="K293" s="14" t="s">
        <v>2211</v>
      </c>
    </row>
    <row r="294" customFormat="false" ht="15" hidden="false" customHeight="false" outlineLevel="0" collapsed="false">
      <c r="A294" s="10" t="s">
        <v>194</v>
      </c>
      <c r="B294" s="15" t="s">
        <v>177</v>
      </c>
      <c r="C294" s="15" t="n">
        <v>2023</v>
      </c>
      <c r="D294" s="12" t="n">
        <v>0.039</v>
      </c>
      <c r="E294" s="15" t="s">
        <v>2209</v>
      </c>
      <c r="F294" s="11" t="n">
        <v>35</v>
      </c>
      <c r="G294" s="11" t="n">
        <v>5.3</v>
      </c>
      <c r="H294" s="11" t="n">
        <v>44</v>
      </c>
      <c r="I294" s="11" t="n">
        <v>18</v>
      </c>
      <c r="J294" s="15" t="s">
        <v>2206</v>
      </c>
      <c r="K294" s="15" t="s">
        <v>2211</v>
      </c>
    </row>
    <row r="295" customFormat="false" ht="15" hidden="false" customHeight="false" outlineLevel="0" collapsed="false">
      <c r="A295" s="7" t="s">
        <v>194</v>
      </c>
      <c r="B295" s="14" t="s">
        <v>177</v>
      </c>
      <c r="C295" s="14" t="n">
        <v>2024</v>
      </c>
      <c r="D295" s="13" t="n">
        <v>0.048</v>
      </c>
      <c r="E295" s="14" t="s">
        <v>2209</v>
      </c>
      <c r="F295" s="9" t="n">
        <v>28</v>
      </c>
      <c r="G295" s="9" t="n">
        <v>5.9</v>
      </c>
      <c r="H295" s="9" t="n">
        <v>44</v>
      </c>
      <c r="I295" s="9" t="n">
        <v>14</v>
      </c>
      <c r="J295" s="14" t="s">
        <v>2205</v>
      </c>
      <c r="K295" s="14" t="s">
        <v>2211</v>
      </c>
    </row>
    <row r="296" customFormat="false" ht="15" hidden="false" customHeight="false" outlineLevel="0" collapsed="false">
      <c r="A296" s="10" t="s">
        <v>194</v>
      </c>
      <c r="B296" s="15" t="s">
        <v>177</v>
      </c>
      <c r="C296" s="15" t="s">
        <v>22</v>
      </c>
      <c r="D296" s="12" t="n">
        <v>0.061</v>
      </c>
      <c r="E296" s="15" t="s">
        <v>2209</v>
      </c>
      <c r="F296" s="11" t="n">
        <v>25</v>
      </c>
      <c r="G296" s="11" t="n">
        <v>5.8</v>
      </c>
      <c r="H296" s="11" t="n">
        <v>64</v>
      </c>
      <c r="I296" s="11" t="n">
        <v>15</v>
      </c>
      <c r="J296" s="15" t="s">
        <v>2203</v>
      </c>
      <c r="K296" s="15" t="s">
        <v>2211</v>
      </c>
    </row>
    <row r="297" customFormat="false" ht="15" hidden="false" customHeight="false" outlineLevel="0" collapsed="false">
      <c r="A297" s="7" t="s">
        <v>194</v>
      </c>
      <c r="B297" s="14" t="s">
        <v>177</v>
      </c>
      <c r="C297" s="14" t="s">
        <v>23</v>
      </c>
      <c r="D297" s="13" t="n">
        <v>0.023</v>
      </c>
      <c r="E297" s="14" t="s">
        <v>2209</v>
      </c>
      <c r="F297" s="9" t="n">
        <v>28</v>
      </c>
      <c r="G297" s="9" t="n">
        <v>6.2</v>
      </c>
      <c r="H297" s="9" t="n">
        <v>67</v>
      </c>
      <c r="I297" s="9" t="n">
        <v>13</v>
      </c>
      <c r="J297" s="14" t="s">
        <v>2196</v>
      </c>
      <c r="K297" s="14" t="s">
        <v>2211</v>
      </c>
    </row>
    <row r="298" customFormat="false" ht="15" hidden="false" customHeight="false" outlineLevel="0" collapsed="false">
      <c r="A298" s="10" t="s">
        <v>194</v>
      </c>
      <c r="B298" s="15" t="s">
        <v>177</v>
      </c>
      <c r="C298" s="15" t="s">
        <v>24</v>
      </c>
      <c r="D298" s="12" t="n">
        <v>0.07</v>
      </c>
      <c r="E298" s="15" t="s">
        <v>2209</v>
      </c>
      <c r="F298" s="11" t="n">
        <v>24</v>
      </c>
      <c r="G298" s="11" t="n">
        <v>6.5</v>
      </c>
      <c r="H298" s="11" t="n">
        <v>129</v>
      </c>
      <c r="I298" s="11" t="n">
        <v>13</v>
      </c>
      <c r="J298" s="15" t="s">
        <v>2201</v>
      </c>
      <c r="K298" s="15" t="s">
        <v>2211</v>
      </c>
    </row>
    <row r="299" customFormat="false" ht="15" hidden="false" customHeight="false" outlineLevel="0" collapsed="false">
      <c r="A299" s="7" t="s">
        <v>194</v>
      </c>
      <c r="B299" s="14" t="s">
        <v>177</v>
      </c>
      <c r="C299" s="14" t="s">
        <v>25</v>
      </c>
      <c r="D299" s="13" t="n">
        <v>0.077</v>
      </c>
      <c r="E299" s="14" t="s">
        <v>2209</v>
      </c>
      <c r="F299" s="9" t="n">
        <v>18</v>
      </c>
      <c r="G299" s="9" t="n">
        <v>7.3</v>
      </c>
      <c r="H299" s="9" t="n">
        <v>113</v>
      </c>
      <c r="I299" s="9" t="n">
        <v>8</v>
      </c>
      <c r="J299" s="14" t="s">
        <v>2198</v>
      </c>
      <c r="K299" s="14" t="s">
        <v>2211</v>
      </c>
    </row>
    <row r="300" customFormat="false" ht="15" hidden="false" customHeight="false" outlineLevel="0" collapsed="false">
      <c r="A300" s="10" t="s">
        <v>194</v>
      </c>
      <c r="B300" s="15" t="s">
        <v>177</v>
      </c>
      <c r="C300" s="15" t="s">
        <v>26</v>
      </c>
      <c r="D300" s="12" t="n">
        <v>0.063</v>
      </c>
      <c r="E300" s="15" t="s">
        <v>2209</v>
      </c>
      <c r="F300" s="11" t="n">
        <v>19</v>
      </c>
      <c r="G300" s="11" t="n">
        <v>7.5</v>
      </c>
      <c r="H300" s="11" t="n">
        <v>149</v>
      </c>
      <c r="I300" s="11" t="n">
        <v>9</v>
      </c>
      <c r="J300" s="15" t="s">
        <v>2205</v>
      </c>
      <c r="K300" s="15" t="s">
        <v>2211</v>
      </c>
    </row>
    <row r="301" customFormat="false" ht="15" hidden="false" customHeight="false" outlineLevel="0" collapsed="false">
      <c r="A301" s="7" t="s">
        <v>194</v>
      </c>
      <c r="B301" s="14" t="s">
        <v>177</v>
      </c>
      <c r="C301" s="14" t="s">
        <v>27</v>
      </c>
      <c r="D301" s="13" t="n">
        <v>0.056</v>
      </c>
      <c r="E301" s="14" t="s">
        <v>2209</v>
      </c>
      <c r="F301" s="9" t="n">
        <v>13</v>
      </c>
      <c r="G301" s="9" t="n">
        <v>8.3</v>
      </c>
      <c r="H301" s="9" t="n">
        <v>161</v>
      </c>
      <c r="I301" s="9" t="n">
        <v>9</v>
      </c>
      <c r="J301" s="14" t="s">
        <v>2198</v>
      </c>
      <c r="K301" s="14" t="s">
        <v>2211</v>
      </c>
    </row>
    <row r="302" customFormat="false" ht="15" hidden="false" customHeight="false" outlineLevel="0" collapsed="false">
      <c r="A302" s="10" t="s">
        <v>194</v>
      </c>
      <c r="B302" s="15" t="s">
        <v>199</v>
      </c>
      <c r="C302" s="15" t="n">
        <v>2022</v>
      </c>
      <c r="D302" s="12" t="n">
        <v>0.04</v>
      </c>
      <c r="E302" s="15" t="s">
        <v>2209</v>
      </c>
      <c r="F302" s="11" t="n">
        <v>35</v>
      </c>
      <c r="G302" s="11" t="n">
        <v>4.8</v>
      </c>
      <c r="H302" s="11" t="n">
        <v>10</v>
      </c>
      <c r="I302" s="11" t="n">
        <v>19</v>
      </c>
      <c r="J302" s="15" t="s">
        <v>2198</v>
      </c>
      <c r="K302" s="15" t="s">
        <v>2211</v>
      </c>
    </row>
    <row r="303" customFormat="false" ht="15" hidden="false" customHeight="false" outlineLevel="0" collapsed="false">
      <c r="A303" s="7" t="s">
        <v>194</v>
      </c>
      <c r="B303" s="14" t="s">
        <v>199</v>
      </c>
      <c r="C303" s="14" t="n">
        <v>2023</v>
      </c>
      <c r="D303" s="13" t="n">
        <v>0.01</v>
      </c>
      <c r="E303" s="14" t="s">
        <v>2209</v>
      </c>
      <c r="F303" s="9" t="n">
        <v>32</v>
      </c>
      <c r="G303" s="9" t="n">
        <v>4.9</v>
      </c>
      <c r="H303" s="9" t="n">
        <v>21</v>
      </c>
      <c r="I303" s="9" t="n">
        <v>15</v>
      </c>
      <c r="J303" s="14" t="s">
        <v>2201</v>
      </c>
      <c r="K303" s="14" t="s">
        <v>2211</v>
      </c>
    </row>
    <row r="304" customFormat="false" ht="15" hidden="false" customHeight="false" outlineLevel="0" collapsed="false">
      <c r="A304" s="10" t="s">
        <v>194</v>
      </c>
      <c r="B304" s="15" t="s">
        <v>199</v>
      </c>
      <c r="C304" s="15" t="n">
        <v>2024</v>
      </c>
      <c r="D304" s="12" t="n">
        <v>0.01</v>
      </c>
      <c r="E304" s="15" t="s">
        <v>2209</v>
      </c>
      <c r="F304" s="11" t="n">
        <v>32</v>
      </c>
      <c r="G304" s="11" t="n">
        <v>5.8</v>
      </c>
      <c r="H304" s="11" t="n">
        <v>33</v>
      </c>
      <c r="I304" s="11" t="n">
        <v>14</v>
      </c>
      <c r="J304" s="15" t="s">
        <v>2208</v>
      </c>
      <c r="K304" s="15" t="s">
        <v>2211</v>
      </c>
    </row>
    <row r="305" customFormat="false" ht="15" hidden="false" customHeight="false" outlineLevel="0" collapsed="false">
      <c r="A305" s="7" t="s">
        <v>194</v>
      </c>
      <c r="B305" s="14" t="s">
        <v>199</v>
      </c>
      <c r="C305" s="14" t="s">
        <v>22</v>
      </c>
      <c r="D305" s="13" t="n">
        <v>0.01</v>
      </c>
      <c r="E305" s="14" t="s">
        <v>2209</v>
      </c>
      <c r="F305" s="9" t="n">
        <v>31</v>
      </c>
      <c r="G305" s="9" t="n">
        <v>5.8</v>
      </c>
      <c r="H305" s="9" t="n">
        <v>52</v>
      </c>
      <c r="I305" s="9" t="n">
        <v>15</v>
      </c>
      <c r="J305" s="14" t="s">
        <v>2203</v>
      </c>
      <c r="K305" s="14" t="s">
        <v>2211</v>
      </c>
    </row>
    <row r="306" customFormat="false" ht="15" hidden="false" customHeight="false" outlineLevel="0" collapsed="false">
      <c r="A306" s="10" t="s">
        <v>194</v>
      </c>
      <c r="B306" s="15" t="s">
        <v>199</v>
      </c>
      <c r="C306" s="15" t="s">
        <v>23</v>
      </c>
      <c r="D306" s="12" t="n">
        <v>0.049</v>
      </c>
      <c r="E306" s="15" t="s">
        <v>2209</v>
      </c>
      <c r="F306" s="11" t="n">
        <v>28</v>
      </c>
      <c r="G306" s="11" t="n">
        <v>6.1</v>
      </c>
      <c r="H306" s="11" t="n">
        <v>84</v>
      </c>
      <c r="I306" s="11" t="n">
        <v>11</v>
      </c>
      <c r="J306" s="15" t="s">
        <v>2203</v>
      </c>
      <c r="K306" s="15" t="s">
        <v>2211</v>
      </c>
    </row>
    <row r="307" customFormat="false" ht="15" hidden="false" customHeight="false" outlineLevel="0" collapsed="false">
      <c r="A307" s="7" t="s">
        <v>194</v>
      </c>
      <c r="B307" s="14" t="s">
        <v>199</v>
      </c>
      <c r="C307" s="14" t="s">
        <v>24</v>
      </c>
      <c r="D307" s="13" t="n">
        <v>0.01</v>
      </c>
      <c r="E307" s="14" t="s">
        <v>2209</v>
      </c>
      <c r="F307" s="9" t="n">
        <v>21</v>
      </c>
      <c r="G307" s="9" t="n">
        <v>7</v>
      </c>
      <c r="H307" s="9" t="n">
        <v>80</v>
      </c>
      <c r="I307" s="9" t="n">
        <v>13</v>
      </c>
      <c r="J307" s="14" t="s">
        <v>2208</v>
      </c>
      <c r="K307" s="14" t="s">
        <v>2211</v>
      </c>
    </row>
    <row r="308" customFormat="false" ht="15" hidden="false" customHeight="false" outlineLevel="0" collapsed="false">
      <c r="A308" s="10" t="s">
        <v>194</v>
      </c>
      <c r="B308" s="15" t="s">
        <v>199</v>
      </c>
      <c r="C308" s="15" t="s">
        <v>25</v>
      </c>
      <c r="D308" s="12" t="n">
        <v>0.053</v>
      </c>
      <c r="E308" s="15" t="s">
        <v>2209</v>
      </c>
      <c r="F308" s="11" t="n">
        <v>23</v>
      </c>
      <c r="G308" s="11" t="n">
        <v>7.1</v>
      </c>
      <c r="H308" s="11" t="n">
        <v>108</v>
      </c>
      <c r="I308" s="11" t="n">
        <v>11</v>
      </c>
      <c r="J308" s="15" t="s">
        <v>2206</v>
      </c>
      <c r="K308" s="15" t="s">
        <v>2211</v>
      </c>
    </row>
    <row r="309" customFormat="false" ht="15" hidden="false" customHeight="false" outlineLevel="0" collapsed="false">
      <c r="A309" s="7" t="s">
        <v>194</v>
      </c>
      <c r="B309" s="14" t="s">
        <v>199</v>
      </c>
      <c r="C309" s="14" t="s">
        <v>26</v>
      </c>
      <c r="D309" s="13" t="n">
        <v>0.01</v>
      </c>
      <c r="E309" s="14" t="s">
        <v>2209</v>
      </c>
      <c r="F309" s="9" t="n">
        <v>19</v>
      </c>
      <c r="G309" s="9" t="n">
        <v>7.2</v>
      </c>
      <c r="H309" s="9" t="n">
        <v>108</v>
      </c>
      <c r="I309" s="9" t="n">
        <v>9</v>
      </c>
      <c r="J309" s="14" t="s">
        <v>2207</v>
      </c>
      <c r="K309" s="14" t="s">
        <v>2211</v>
      </c>
    </row>
    <row r="310" customFormat="false" ht="15" hidden="false" customHeight="false" outlineLevel="0" collapsed="false">
      <c r="A310" s="10" t="s">
        <v>194</v>
      </c>
      <c r="B310" s="15" t="s">
        <v>199</v>
      </c>
      <c r="C310" s="15" t="s">
        <v>27</v>
      </c>
      <c r="D310" s="12" t="n">
        <v>0.026</v>
      </c>
      <c r="E310" s="15" t="s">
        <v>2209</v>
      </c>
      <c r="F310" s="11" t="n">
        <v>15</v>
      </c>
      <c r="G310" s="11" t="n">
        <v>7.5</v>
      </c>
      <c r="H310" s="11" t="n">
        <v>129</v>
      </c>
      <c r="I310" s="11" t="n">
        <v>7</v>
      </c>
      <c r="J310" s="15" t="s">
        <v>2201</v>
      </c>
      <c r="K310" s="15" t="s">
        <v>2211</v>
      </c>
    </row>
    <row r="311" customFormat="false" ht="15" hidden="false" customHeight="false" outlineLevel="0" collapsed="false">
      <c r="A311" s="7" t="s">
        <v>194</v>
      </c>
      <c r="B311" s="14" t="s">
        <v>239</v>
      </c>
      <c r="C311" s="14" t="n">
        <v>2022</v>
      </c>
      <c r="D311" s="13" t="n">
        <v>0.025</v>
      </c>
      <c r="E311" s="14" t="s">
        <v>2209</v>
      </c>
      <c r="F311" s="9" t="n">
        <v>33</v>
      </c>
      <c r="G311" s="9" t="n">
        <v>5.2</v>
      </c>
      <c r="H311" s="9" t="n">
        <v>17</v>
      </c>
      <c r="I311" s="9" t="n">
        <v>17</v>
      </c>
      <c r="J311" s="14" t="s">
        <v>2207</v>
      </c>
      <c r="K311" s="14" t="s">
        <v>2211</v>
      </c>
    </row>
    <row r="312" customFormat="false" ht="15" hidden="false" customHeight="false" outlineLevel="0" collapsed="false">
      <c r="A312" s="10" t="s">
        <v>194</v>
      </c>
      <c r="B312" s="15" t="s">
        <v>239</v>
      </c>
      <c r="C312" s="15" t="n">
        <v>2023</v>
      </c>
      <c r="D312" s="12" t="n">
        <v>0.037</v>
      </c>
      <c r="E312" s="15" t="s">
        <v>2209</v>
      </c>
      <c r="F312" s="11" t="n">
        <v>32</v>
      </c>
      <c r="G312" s="11" t="n">
        <v>5.9</v>
      </c>
      <c r="H312" s="11" t="n">
        <v>38</v>
      </c>
      <c r="I312" s="11" t="n">
        <v>16</v>
      </c>
      <c r="J312" s="15" t="s">
        <v>2196</v>
      </c>
      <c r="K312" s="15" t="s">
        <v>2211</v>
      </c>
    </row>
    <row r="313" customFormat="false" ht="15" hidden="false" customHeight="false" outlineLevel="0" collapsed="false">
      <c r="A313" s="7" t="s">
        <v>194</v>
      </c>
      <c r="B313" s="14" t="s">
        <v>239</v>
      </c>
      <c r="C313" s="14" t="n">
        <v>2024</v>
      </c>
      <c r="D313" s="13" t="n">
        <v>0.035</v>
      </c>
      <c r="E313" s="14" t="s">
        <v>2209</v>
      </c>
      <c r="F313" s="9" t="n">
        <v>29</v>
      </c>
      <c r="G313" s="9" t="n">
        <v>6.2</v>
      </c>
      <c r="H313" s="9" t="n">
        <v>41</v>
      </c>
      <c r="I313" s="9" t="n">
        <v>14</v>
      </c>
      <c r="J313" s="14" t="s">
        <v>2208</v>
      </c>
      <c r="K313" s="14" t="s">
        <v>2211</v>
      </c>
    </row>
    <row r="314" customFormat="false" ht="15" hidden="false" customHeight="false" outlineLevel="0" collapsed="false">
      <c r="A314" s="10" t="s">
        <v>194</v>
      </c>
      <c r="B314" s="15" t="s">
        <v>239</v>
      </c>
      <c r="C314" s="15" t="s">
        <v>22</v>
      </c>
      <c r="D314" s="12" t="n">
        <v>0.022</v>
      </c>
      <c r="E314" s="15" t="s">
        <v>2209</v>
      </c>
      <c r="F314" s="11" t="n">
        <v>28</v>
      </c>
      <c r="G314" s="11" t="n">
        <v>6</v>
      </c>
      <c r="H314" s="11" t="n">
        <v>62</v>
      </c>
      <c r="I314" s="11" t="n">
        <v>16</v>
      </c>
      <c r="J314" s="15" t="s">
        <v>2198</v>
      </c>
      <c r="K314" s="15" t="s">
        <v>2211</v>
      </c>
    </row>
    <row r="315" customFormat="false" ht="15" hidden="false" customHeight="false" outlineLevel="0" collapsed="false">
      <c r="A315" s="7" t="s">
        <v>194</v>
      </c>
      <c r="B315" s="14" t="s">
        <v>239</v>
      </c>
      <c r="C315" s="14" t="s">
        <v>23</v>
      </c>
      <c r="D315" s="13" t="n">
        <v>0.01</v>
      </c>
      <c r="E315" s="14" t="s">
        <v>2209</v>
      </c>
      <c r="F315" s="9" t="n">
        <v>27</v>
      </c>
      <c r="G315" s="9" t="n">
        <v>6.7</v>
      </c>
      <c r="H315" s="9" t="n">
        <v>66</v>
      </c>
      <c r="I315" s="9" t="n">
        <v>12</v>
      </c>
      <c r="J315" s="14" t="s">
        <v>2198</v>
      </c>
      <c r="K315" s="14" t="s">
        <v>2211</v>
      </c>
    </row>
    <row r="316" customFormat="false" ht="15" hidden="false" customHeight="false" outlineLevel="0" collapsed="false">
      <c r="A316" s="10" t="s">
        <v>194</v>
      </c>
      <c r="B316" s="15" t="s">
        <v>239</v>
      </c>
      <c r="C316" s="15" t="s">
        <v>24</v>
      </c>
      <c r="D316" s="12" t="n">
        <v>0.034</v>
      </c>
      <c r="E316" s="15" t="s">
        <v>2209</v>
      </c>
      <c r="F316" s="11" t="n">
        <v>26</v>
      </c>
      <c r="G316" s="11" t="n">
        <v>7.1</v>
      </c>
      <c r="H316" s="11" t="n">
        <v>91</v>
      </c>
      <c r="I316" s="11" t="n">
        <v>13</v>
      </c>
      <c r="J316" s="15" t="s">
        <v>2207</v>
      </c>
      <c r="K316" s="15" t="s">
        <v>2211</v>
      </c>
    </row>
    <row r="317" customFormat="false" ht="15" hidden="false" customHeight="false" outlineLevel="0" collapsed="false">
      <c r="A317" s="7" t="s">
        <v>194</v>
      </c>
      <c r="B317" s="14" t="s">
        <v>239</v>
      </c>
      <c r="C317" s="14" t="s">
        <v>25</v>
      </c>
      <c r="D317" s="13" t="n">
        <v>0.017</v>
      </c>
      <c r="E317" s="14" t="s">
        <v>2209</v>
      </c>
      <c r="F317" s="9" t="n">
        <v>21</v>
      </c>
      <c r="G317" s="9" t="n">
        <v>7.6</v>
      </c>
      <c r="H317" s="9" t="n">
        <v>102</v>
      </c>
      <c r="I317" s="9" t="n">
        <v>11</v>
      </c>
      <c r="J317" s="14" t="s">
        <v>2201</v>
      </c>
      <c r="K317" s="14" t="s">
        <v>2211</v>
      </c>
    </row>
    <row r="318" customFormat="false" ht="15" hidden="false" customHeight="false" outlineLevel="0" collapsed="false">
      <c r="A318" s="10" t="s">
        <v>194</v>
      </c>
      <c r="B318" s="15" t="s">
        <v>239</v>
      </c>
      <c r="C318" s="15" t="s">
        <v>26</v>
      </c>
      <c r="D318" s="12" t="n">
        <v>0.01</v>
      </c>
      <c r="E318" s="15" t="s">
        <v>2209</v>
      </c>
      <c r="F318" s="11" t="n">
        <v>20</v>
      </c>
      <c r="G318" s="11" t="n">
        <v>7</v>
      </c>
      <c r="H318" s="11" t="n">
        <v>108</v>
      </c>
      <c r="I318" s="11" t="n">
        <v>10</v>
      </c>
      <c r="J318" s="15" t="s">
        <v>2208</v>
      </c>
      <c r="K318" s="15" t="s">
        <v>2211</v>
      </c>
    </row>
    <row r="319" customFormat="false" ht="15" hidden="false" customHeight="false" outlineLevel="0" collapsed="false">
      <c r="A319" s="7" t="s">
        <v>194</v>
      </c>
      <c r="B319" s="14" t="s">
        <v>239</v>
      </c>
      <c r="C319" s="14" t="s">
        <v>27</v>
      </c>
      <c r="D319" s="13" t="n">
        <v>0.01</v>
      </c>
      <c r="E319" s="14" t="s">
        <v>2209</v>
      </c>
      <c r="F319" s="9" t="n">
        <v>18</v>
      </c>
      <c r="G319" s="9" t="n">
        <v>7.4</v>
      </c>
      <c r="H319" s="9" t="n">
        <v>125</v>
      </c>
      <c r="I319" s="9" t="n">
        <v>7</v>
      </c>
      <c r="J319" s="14" t="s">
        <v>2206</v>
      </c>
      <c r="K319" s="14" t="s">
        <v>2211</v>
      </c>
    </row>
    <row r="320" customFormat="false" ht="15" hidden="false" customHeight="false" outlineLevel="0" collapsed="false">
      <c r="A320" s="10" t="s">
        <v>194</v>
      </c>
      <c r="B320" s="15" t="s">
        <v>272</v>
      </c>
      <c r="C320" s="15" t="n">
        <v>2022</v>
      </c>
      <c r="D320" s="12" t="n">
        <v>0.01</v>
      </c>
      <c r="E320" s="15" t="s">
        <v>2209</v>
      </c>
      <c r="F320" s="11" t="n">
        <v>35</v>
      </c>
      <c r="G320" s="11" t="n">
        <v>4.7</v>
      </c>
      <c r="H320" s="11" t="n">
        <v>10</v>
      </c>
      <c r="I320" s="11" t="n">
        <v>18</v>
      </c>
      <c r="J320" s="15" t="s">
        <v>2208</v>
      </c>
      <c r="K320" s="15" t="s">
        <v>2211</v>
      </c>
    </row>
    <row r="321" customFormat="false" ht="15" hidden="false" customHeight="false" outlineLevel="0" collapsed="false">
      <c r="A321" s="7" t="s">
        <v>194</v>
      </c>
      <c r="B321" s="14" t="s">
        <v>272</v>
      </c>
      <c r="C321" s="14" t="n">
        <v>2023</v>
      </c>
      <c r="D321" s="13" t="n">
        <v>0.015</v>
      </c>
      <c r="E321" s="14" t="s">
        <v>2209</v>
      </c>
      <c r="F321" s="9" t="n">
        <v>36</v>
      </c>
      <c r="G321" s="9" t="n">
        <v>5</v>
      </c>
      <c r="H321" s="9" t="n">
        <v>26</v>
      </c>
      <c r="I321" s="9" t="n">
        <v>18</v>
      </c>
      <c r="J321" s="14" t="s">
        <v>2206</v>
      </c>
      <c r="K321" s="14" t="s">
        <v>2211</v>
      </c>
    </row>
    <row r="322" customFormat="false" ht="15" hidden="false" customHeight="false" outlineLevel="0" collapsed="false">
      <c r="A322" s="10" t="s">
        <v>194</v>
      </c>
      <c r="B322" s="15" t="s">
        <v>272</v>
      </c>
      <c r="C322" s="15" t="n">
        <v>2024</v>
      </c>
      <c r="D322" s="12" t="n">
        <v>0.027</v>
      </c>
      <c r="E322" s="15" t="s">
        <v>2209</v>
      </c>
      <c r="F322" s="11" t="n">
        <v>30</v>
      </c>
      <c r="G322" s="11" t="n">
        <v>6</v>
      </c>
      <c r="H322" s="11" t="n">
        <v>42</v>
      </c>
      <c r="I322" s="11" t="n">
        <v>16</v>
      </c>
      <c r="J322" s="15" t="s">
        <v>2196</v>
      </c>
      <c r="K322" s="15" t="s">
        <v>2211</v>
      </c>
    </row>
    <row r="323" customFormat="false" ht="15" hidden="false" customHeight="false" outlineLevel="0" collapsed="false">
      <c r="A323" s="7" t="s">
        <v>194</v>
      </c>
      <c r="B323" s="14" t="s">
        <v>272</v>
      </c>
      <c r="C323" s="14" t="s">
        <v>22</v>
      </c>
      <c r="D323" s="13" t="n">
        <v>0.025</v>
      </c>
      <c r="E323" s="14" t="s">
        <v>2209</v>
      </c>
      <c r="F323" s="9" t="n">
        <v>26</v>
      </c>
      <c r="G323" s="9" t="n">
        <v>6.1</v>
      </c>
      <c r="H323" s="9" t="n">
        <v>61</v>
      </c>
      <c r="I323" s="9" t="n">
        <v>13</v>
      </c>
      <c r="J323" s="14" t="s">
        <v>2198</v>
      </c>
      <c r="K323" s="14" t="s">
        <v>2211</v>
      </c>
    </row>
    <row r="324" customFormat="false" ht="15" hidden="false" customHeight="false" outlineLevel="0" collapsed="false">
      <c r="A324" s="10" t="s">
        <v>194</v>
      </c>
      <c r="B324" s="15" t="s">
        <v>272</v>
      </c>
      <c r="C324" s="15" t="s">
        <v>23</v>
      </c>
      <c r="D324" s="12" t="n">
        <v>0.044</v>
      </c>
      <c r="E324" s="15" t="s">
        <v>2209</v>
      </c>
      <c r="F324" s="11" t="n">
        <v>23</v>
      </c>
      <c r="G324" s="11" t="n">
        <v>6.3</v>
      </c>
      <c r="H324" s="11" t="n">
        <v>82</v>
      </c>
      <c r="I324" s="11" t="n">
        <v>12</v>
      </c>
      <c r="J324" s="15" t="s">
        <v>2206</v>
      </c>
      <c r="K324" s="15" t="s">
        <v>2211</v>
      </c>
    </row>
    <row r="325" customFormat="false" ht="15" hidden="false" customHeight="false" outlineLevel="0" collapsed="false">
      <c r="A325" s="7" t="s">
        <v>194</v>
      </c>
      <c r="B325" s="14" t="s">
        <v>272</v>
      </c>
      <c r="C325" s="14" t="s">
        <v>24</v>
      </c>
      <c r="D325" s="13" t="n">
        <v>0.016</v>
      </c>
      <c r="E325" s="14" t="s">
        <v>2209</v>
      </c>
      <c r="F325" s="9" t="n">
        <v>26</v>
      </c>
      <c r="G325" s="9" t="n">
        <v>6.5</v>
      </c>
      <c r="H325" s="9" t="n">
        <v>82</v>
      </c>
      <c r="I325" s="9" t="n">
        <v>11</v>
      </c>
      <c r="J325" s="14" t="s">
        <v>2206</v>
      </c>
      <c r="K325" s="14" t="s">
        <v>2211</v>
      </c>
    </row>
    <row r="326" customFormat="false" ht="15" hidden="false" customHeight="false" outlineLevel="0" collapsed="false">
      <c r="A326" s="10" t="s">
        <v>194</v>
      </c>
      <c r="B326" s="15" t="s">
        <v>272</v>
      </c>
      <c r="C326" s="15" t="s">
        <v>25</v>
      </c>
      <c r="D326" s="12" t="n">
        <v>0.036</v>
      </c>
      <c r="E326" s="15" t="s">
        <v>2209</v>
      </c>
      <c r="F326" s="11" t="n">
        <v>21</v>
      </c>
      <c r="G326" s="11" t="n">
        <v>7.5</v>
      </c>
      <c r="H326" s="11" t="n">
        <v>98</v>
      </c>
      <c r="I326" s="11" t="n">
        <v>12</v>
      </c>
      <c r="J326" s="15" t="s">
        <v>2208</v>
      </c>
      <c r="K326" s="15" t="s">
        <v>2211</v>
      </c>
    </row>
    <row r="327" customFormat="false" ht="15" hidden="false" customHeight="false" outlineLevel="0" collapsed="false">
      <c r="A327" s="7" t="s">
        <v>194</v>
      </c>
      <c r="B327" s="14" t="s">
        <v>272</v>
      </c>
      <c r="C327" s="14" t="s">
        <v>26</v>
      </c>
      <c r="D327" s="13" t="n">
        <v>0.022</v>
      </c>
      <c r="E327" s="14" t="s">
        <v>2209</v>
      </c>
      <c r="F327" s="9" t="n">
        <v>17</v>
      </c>
      <c r="G327" s="9" t="n">
        <v>7.4</v>
      </c>
      <c r="H327" s="9" t="n">
        <v>113</v>
      </c>
      <c r="I327" s="9" t="n">
        <v>11</v>
      </c>
      <c r="J327" s="14" t="s">
        <v>2203</v>
      </c>
      <c r="K327" s="14" t="s">
        <v>2211</v>
      </c>
    </row>
    <row r="328" customFormat="false" ht="15" hidden="false" customHeight="false" outlineLevel="0" collapsed="false">
      <c r="A328" s="10" t="s">
        <v>194</v>
      </c>
      <c r="B328" s="15" t="s">
        <v>272</v>
      </c>
      <c r="C328" s="15" t="s">
        <v>27</v>
      </c>
      <c r="D328" s="12" t="n">
        <v>0.036</v>
      </c>
      <c r="E328" s="15" t="s">
        <v>2209</v>
      </c>
      <c r="F328" s="11" t="n">
        <v>14</v>
      </c>
      <c r="G328" s="11" t="n">
        <v>7.8</v>
      </c>
      <c r="H328" s="11" t="n">
        <v>148</v>
      </c>
      <c r="I328" s="11" t="n">
        <v>8</v>
      </c>
      <c r="J328" s="15" t="s">
        <v>2196</v>
      </c>
      <c r="K328" s="15" t="s">
        <v>2211</v>
      </c>
    </row>
    <row r="329" customFormat="false" ht="15" hidden="false" customHeight="false" outlineLevel="0" collapsed="false">
      <c r="A329" s="7" t="s">
        <v>2215</v>
      </c>
      <c r="B329" s="14" t="s">
        <v>96</v>
      </c>
      <c r="C329" s="14" t="n">
        <v>2022</v>
      </c>
      <c r="D329" s="13" t="n">
        <v>0.438</v>
      </c>
      <c r="E329" s="14" t="s">
        <v>2195</v>
      </c>
      <c r="F329" s="9" t="n">
        <v>30</v>
      </c>
      <c r="G329" s="9" t="n">
        <v>6.1</v>
      </c>
      <c r="H329" s="9" t="n">
        <v>109</v>
      </c>
      <c r="I329" s="9" t="n">
        <v>17</v>
      </c>
      <c r="J329" s="14" t="s">
        <v>2206</v>
      </c>
      <c r="K329" s="14" t="s">
        <v>2197</v>
      </c>
    </row>
    <row r="330" customFormat="false" ht="15" hidden="false" customHeight="false" outlineLevel="0" collapsed="false">
      <c r="A330" s="10" t="s">
        <v>2215</v>
      </c>
      <c r="B330" s="15" t="s">
        <v>96</v>
      </c>
      <c r="C330" s="15" t="n">
        <v>2023</v>
      </c>
      <c r="D330" s="12" t="n">
        <v>0.56</v>
      </c>
      <c r="E330" s="15" t="s">
        <v>2199</v>
      </c>
      <c r="F330" s="11" t="n">
        <v>28</v>
      </c>
      <c r="G330" s="11" t="n">
        <v>6.4</v>
      </c>
      <c r="H330" s="11" t="n">
        <v>284</v>
      </c>
      <c r="I330" s="11" t="n">
        <v>15</v>
      </c>
      <c r="J330" s="15" t="s">
        <v>2203</v>
      </c>
      <c r="K330" s="15" t="s">
        <v>2200</v>
      </c>
    </row>
    <row r="331" customFormat="false" ht="15" hidden="false" customHeight="false" outlineLevel="0" collapsed="false">
      <c r="A331" s="7" t="s">
        <v>2215</v>
      </c>
      <c r="B331" s="14" t="s">
        <v>96</v>
      </c>
      <c r="C331" s="14" t="n">
        <v>2024</v>
      </c>
      <c r="D331" s="13" t="n">
        <v>0.634</v>
      </c>
      <c r="E331" s="14" t="s">
        <v>2199</v>
      </c>
      <c r="F331" s="9" t="n">
        <v>25</v>
      </c>
      <c r="G331" s="9" t="n">
        <v>7.4</v>
      </c>
      <c r="H331" s="9" t="n">
        <v>500</v>
      </c>
      <c r="I331" s="9" t="n">
        <v>14</v>
      </c>
      <c r="J331" s="14" t="s">
        <v>2206</v>
      </c>
      <c r="K331" s="14" t="s">
        <v>2200</v>
      </c>
    </row>
    <row r="332" customFormat="false" ht="15" hidden="false" customHeight="false" outlineLevel="0" collapsed="false">
      <c r="A332" s="10" t="s">
        <v>2215</v>
      </c>
      <c r="B332" s="15" t="s">
        <v>96</v>
      </c>
      <c r="C332" s="15" t="s">
        <v>22</v>
      </c>
      <c r="D332" s="12" t="n">
        <v>0.71</v>
      </c>
      <c r="E332" s="15" t="s">
        <v>2199</v>
      </c>
      <c r="F332" s="11" t="n">
        <v>25</v>
      </c>
      <c r="G332" s="11" t="n">
        <v>7.1</v>
      </c>
      <c r="H332" s="11" t="n">
        <v>346</v>
      </c>
      <c r="I332" s="11" t="n">
        <v>11</v>
      </c>
      <c r="J332" s="15" t="s">
        <v>2198</v>
      </c>
      <c r="K332" s="15" t="s">
        <v>2202</v>
      </c>
    </row>
    <row r="333" customFormat="false" ht="15" hidden="false" customHeight="false" outlineLevel="0" collapsed="false">
      <c r="A333" s="7" t="s">
        <v>2215</v>
      </c>
      <c r="B333" s="14" t="s">
        <v>96</v>
      </c>
      <c r="C333" s="14" t="s">
        <v>23</v>
      </c>
      <c r="D333" s="13" t="n">
        <v>0.809</v>
      </c>
      <c r="E333" s="14" t="s">
        <v>2204</v>
      </c>
      <c r="F333" s="9" t="n">
        <v>17</v>
      </c>
      <c r="G333" s="9" t="n">
        <v>8</v>
      </c>
      <c r="H333" s="9" t="n">
        <v>560</v>
      </c>
      <c r="I333" s="9" t="n">
        <v>9</v>
      </c>
      <c r="J333" s="14" t="s">
        <v>2207</v>
      </c>
      <c r="K333" s="14" t="s">
        <v>108</v>
      </c>
    </row>
    <row r="334" customFormat="false" ht="15" hidden="false" customHeight="false" outlineLevel="0" collapsed="false">
      <c r="A334" s="10" t="s">
        <v>2215</v>
      </c>
      <c r="B334" s="15" t="s">
        <v>96</v>
      </c>
      <c r="C334" s="15" t="s">
        <v>24</v>
      </c>
      <c r="D334" s="12" t="n">
        <v>0.835</v>
      </c>
      <c r="E334" s="15" t="s">
        <v>2204</v>
      </c>
      <c r="F334" s="11" t="n">
        <v>17</v>
      </c>
      <c r="G334" s="11" t="n">
        <v>8.3</v>
      </c>
      <c r="H334" s="11" t="n">
        <v>591</v>
      </c>
      <c r="I334" s="11" t="n">
        <v>8</v>
      </c>
      <c r="J334" s="15" t="s">
        <v>2203</v>
      </c>
      <c r="K334" s="15" t="s">
        <v>108</v>
      </c>
    </row>
    <row r="335" customFormat="false" ht="15" hidden="false" customHeight="false" outlineLevel="0" collapsed="false">
      <c r="A335" s="7" t="s">
        <v>2215</v>
      </c>
      <c r="B335" s="14" t="s">
        <v>96</v>
      </c>
      <c r="C335" s="14" t="s">
        <v>25</v>
      </c>
      <c r="D335" s="13" t="n">
        <v>0.918</v>
      </c>
      <c r="E335" s="14" t="s">
        <v>2204</v>
      </c>
      <c r="F335" s="9" t="n">
        <v>17</v>
      </c>
      <c r="G335" s="9" t="n">
        <v>8.8</v>
      </c>
      <c r="H335" s="9" t="n">
        <v>688</v>
      </c>
      <c r="I335" s="9" t="n">
        <v>6</v>
      </c>
      <c r="J335" s="14" t="s">
        <v>2206</v>
      </c>
      <c r="K335" s="14" t="s">
        <v>108</v>
      </c>
    </row>
    <row r="336" customFormat="false" ht="15" hidden="false" customHeight="false" outlineLevel="0" collapsed="false">
      <c r="A336" s="10" t="s">
        <v>2215</v>
      </c>
      <c r="B336" s="15" t="s">
        <v>96</v>
      </c>
      <c r="C336" s="15" t="s">
        <v>26</v>
      </c>
      <c r="D336" s="12" t="n">
        <v>0.95</v>
      </c>
      <c r="E336" s="15" t="s">
        <v>2204</v>
      </c>
      <c r="F336" s="11" t="n">
        <v>9</v>
      </c>
      <c r="G336" s="11" t="n">
        <v>9.1</v>
      </c>
      <c r="H336" s="11" t="n">
        <v>447</v>
      </c>
      <c r="I336" s="11" t="n">
        <v>5</v>
      </c>
      <c r="J336" s="15" t="s">
        <v>2201</v>
      </c>
      <c r="K336" s="15" t="s">
        <v>108</v>
      </c>
    </row>
    <row r="337" customFormat="false" ht="15" hidden="false" customHeight="false" outlineLevel="0" collapsed="false">
      <c r="A337" s="7" t="s">
        <v>2215</v>
      </c>
      <c r="B337" s="14" t="s">
        <v>96</v>
      </c>
      <c r="C337" s="14" t="s">
        <v>27</v>
      </c>
      <c r="D337" s="13" t="n">
        <v>0.95</v>
      </c>
      <c r="E337" s="14" t="s">
        <v>2204</v>
      </c>
      <c r="F337" s="9" t="n">
        <v>8</v>
      </c>
      <c r="G337" s="9" t="n">
        <v>9.8</v>
      </c>
      <c r="H337" s="9" t="n">
        <v>690</v>
      </c>
      <c r="I337" s="9" t="n">
        <v>2</v>
      </c>
      <c r="J337" s="14" t="s">
        <v>2203</v>
      </c>
      <c r="K337" s="14" t="s">
        <v>108</v>
      </c>
    </row>
    <row r="338" customFormat="false" ht="15" hidden="false" customHeight="false" outlineLevel="0" collapsed="false">
      <c r="A338" s="10" t="s">
        <v>2215</v>
      </c>
      <c r="B338" s="15" t="s">
        <v>81</v>
      </c>
      <c r="C338" s="15" t="n">
        <v>2022</v>
      </c>
      <c r="D338" s="12" t="n">
        <v>0.383</v>
      </c>
      <c r="E338" s="15" t="s">
        <v>2195</v>
      </c>
      <c r="F338" s="11" t="n">
        <v>35</v>
      </c>
      <c r="G338" s="11" t="n">
        <v>6.2</v>
      </c>
      <c r="H338" s="11" t="n">
        <v>203</v>
      </c>
      <c r="I338" s="11" t="n">
        <v>15</v>
      </c>
      <c r="J338" s="15" t="s">
        <v>2205</v>
      </c>
      <c r="K338" s="15" t="s">
        <v>2197</v>
      </c>
    </row>
    <row r="339" customFormat="false" ht="15" hidden="false" customHeight="false" outlineLevel="0" collapsed="false">
      <c r="A339" s="7" t="s">
        <v>2215</v>
      </c>
      <c r="B339" s="14" t="s">
        <v>81</v>
      </c>
      <c r="C339" s="14" t="n">
        <v>2023</v>
      </c>
      <c r="D339" s="13" t="n">
        <v>0.45</v>
      </c>
      <c r="E339" s="14" t="s">
        <v>2195</v>
      </c>
      <c r="F339" s="9" t="n">
        <v>32</v>
      </c>
      <c r="G339" s="9" t="n">
        <v>6.2</v>
      </c>
      <c r="H339" s="9" t="n">
        <v>260</v>
      </c>
      <c r="I339" s="9" t="n">
        <v>14</v>
      </c>
      <c r="J339" s="14" t="s">
        <v>2207</v>
      </c>
      <c r="K339" s="14" t="s">
        <v>2197</v>
      </c>
    </row>
    <row r="340" customFormat="false" ht="15" hidden="false" customHeight="false" outlineLevel="0" collapsed="false">
      <c r="A340" s="10" t="s">
        <v>2215</v>
      </c>
      <c r="B340" s="15" t="s">
        <v>81</v>
      </c>
      <c r="C340" s="15" t="n">
        <v>2024</v>
      </c>
      <c r="D340" s="12" t="n">
        <v>0.53</v>
      </c>
      <c r="E340" s="15" t="s">
        <v>2199</v>
      </c>
      <c r="F340" s="11" t="n">
        <v>28</v>
      </c>
      <c r="G340" s="11" t="n">
        <v>6.7</v>
      </c>
      <c r="H340" s="11" t="n">
        <v>342</v>
      </c>
      <c r="I340" s="11" t="n">
        <v>13</v>
      </c>
      <c r="J340" s="15" t="s">
        <v>2201</v>
      </c>
      <c r="K340" s="15" t="s">
        <v>2200</v>
      </c>
    </row>
    <row r="341" customFormat="false" ht="15" hidden="false" customHeight="false" outlineLevel="0" collapsed="false">
      <c r="A341" s="7" t="s">
        <v>2215</v>
      </c>
      <c r="B341" s="14" t="s">
        <v>81</v>
      </c>
      <c r="C341" s="14" t="s">
        <v>22</v>
      </c>
      <c r="D341" s="13" t="n">
        <v>0.593</v>
      </c>
      <c r="E341" s="14" t="s">
        <v>2199</v>
      </c>
      <c r="F341" s="9" t="n">
        <v>23</v>
      </c>
      <c r="G341" s="9" t="n">
        <v>7.3</v>
      </c>
      <c r="H341" s="9" t="n">
        <v>458</v>
      </c>
      <c r="I341" s="9" t="n">
        <v>11</v>
      </c>
      <c r="J341" s="14" t="s">
        <v>2201</v>
      </c>
      <c r="K341" s="14" t="s">
        <v>2200</v>
      </c>
    </row>
    <row r="342" customFormat="false" ht="15" hidden="false" customHeight="false" outlineLevel="0" collapsed="false">
      <c r="A342" s="10" t="s">
        <v>2215</v>
      </c>
      <c r="B342" s="15" t="s">
        <v>81</v>
      </c>
      <c r="C342" s="15" t="s">
        <v>23</v>
      </c>
      <c r="D342" s="12" t="n">
        <v>0.667</v>
      </c>
      <c r="E342" s="15" t="s">
        <v>2199</v>
      </c>
      <c r="F342" s="11" t="n">
        <v>19</v>
      </c>
      <c r="G342" s="11" t="n">
        <v>7.9</v>
      </c>
      <c r="H342" s="11" t="n">
        <v>261</v>
      </c>
      <c r="I342" s="11" t="n">
        <v>10</v>
      </c>
      <c r="J342" s="15" t="s">
        <v>2208</v>
      </c>
      <c r="K342" s="15" t="s">
        <v>2202</v>
      </c>
    </row>
    <row r="343" customFormat="false" ht="15" hidden="false" customHeight="false" outlineLevel="0" collapsed="false">
      <c r="A343" s="7" t="s">
        <v>2215</v>
      </c>
      <c r="B343" s="14" t="s">
        <v>81</v>
      </c>
      <c r="C343" s="14" t="s">
        <v>24</v>
      </c>
      <c r="D343" s="13" t="n">
        <v>0.761</v>
      </c>
      <c r="E343" s="14" t="s">
        <v>2204</v>
      </c>
      <c r="F343" s="9" t="n">
        <v>15</v>
      </c>
      <c r="G343" s="9" t="n">
        <v>8.6</v>
      </c>
      <c r="H343" s="9" t="n">
        <v>592</v>
      </c>
      <c r="I343" s="9" t="n">
        <v>9</v>
      </c>
      <c r="J343" s="14" t="s">
        <v>2198</v>
      </c>
      <c r="K343" s="14" t="s">
        <v>2202</v>
      </c>
    </row>
    <row r="344" customFormat="false" ht="15" hidden="false" customHeight="false" outlineLevel="0" collapsed="false">
      <c r="A344" s="10" t="s">
        <v>2215</v>
      </c>
      <c r="B344" s="15" t="s">
        <v>81</v>
      </c>
      <c r="C344" s="15" t="s">
        <v>25</v>
      </c>
      <c r="D344" s="12" t="n">
        <v>0.821</v>
      </c>
      <c r="E344" s="15" t="s">
        <v>2204</v>
      </c>
      <c r="F344" s="11" t="n">
        <v>15</v>
      </c>
      <c r="G344" s="11" t="n">
        <v>8.8</v>
      </c>
      <c r="H344" s="11" t="n">
        <v>323</v>
      </c>
      <c r="I344" s="11" t="n">
        <v>5</v>
      </c>
      <c r="J344" s="15" t="s">
        <v>2208</v>
      </c>
      <c r="K344" s="15" t="s">
        <v>108</v>
      </c>
    </row>
    <row r="345" customFormat="false" ht="15" hidden="false" customHeight="false" outlineLevel="0" collapsed="false">
      <c r="A345" s="7" t="s">
        <v>2215</v>
      </c>
      <c r="B345" s="14" t="s">
        <v>81</v>
      </c>
      <c r="C345" s="14" t="s">
        <v>26</v>
      </c>
      <c r="D345" s="13" t="n">
        <v>0.844</v>
      </c>
      <c r="E345" s="14" t="s">
        <v>2204</v>
      </c>
      <c r="F345" s="9" t="n">
        <v>13</v>
      </c>
      <c r="G345" s="9" t="n">
        <v>9.2</v>
      </c>
      <c r="H345" s="9" t="n">
        <v>661</v>
      </c>
      <c r="I345" s="9" t="n">
        <v>6</v>
      </c>
      <c r="J345" s="14" t="s">
        <v>2203</v>
      </c>
      <c r="K345" s="14" t="s">
        <v>108</v>
      </c>
    </row>
    <row r="346" customFormat="false" ht="15" hidden="false" customHeight="false" outlineLevel="0" collapsed="false">
      <c r="A346" s="10" t="s">
        <v>2215</v>
      </c>
      <c r="B346" s="15" t="s">
        <v>81</v>
      </c>
      <c r="C346" s="15" t="s">
        <v>27</v>
      </c>
      <c r="D346" s="12" t="n">
        <v>0.95</v>
      </c>
      <c r="E346" s="15" t="s">
        <v>2204</v>
      </c>
      <c r="F346" s="11" t="n">
        <v>8</v>
      </c>
      <c r="G346" s="11" t="n">
        <v>9.6</v>
      </c>
      <c r="H346" s="11" t="n">
        <v>427</v>
      </c>
      <c r="I346" s="11" t="n">
        <v>5</v>
      </c>
      <c r="J346" s="15" t="s">
        <v>2207</v>
      </c>
      <c r="K346" s="15" t="s">
        <v>108</v>
      </c>
    </row>
    <row r="347" customFormat="false" ht="15" hidden="false" customHeight="false" outlineLevel="0" collapsed="false">
      <c r="A347" s="7" t="s">
        <v>2215</v>
      </c>
      <c r="B347" s="14" t="s">
        <v>177</v>
      </c>
      <c r="C347" s="14" t="n">
        <v>2022</v>
      </c>
      <c r="D347" s="13" t="n">
        <v>0.432</v>
      </c>
      <c r="E347" s="14" t="s">
        <v>2195</v>
      </c>
      <c r="F347" s="9" t="n">
        <v>31</v>
      </c>
      <c r="G347" s="9" t="n">
        <v>6.3</v>
      </c>
      <c r="H347" s="9" t="n">
        <v>262</v>
      </c>
      <c r="I347" s="9" t="n">
        <v>17</v>
      </c>
      <c r="J347" s="14" t="s">
        <v>2208</v>
      </c>
      <c r="K347" s="14" t="s">
        <v>2197</v>
      </c>
    </row>
    <row r="348" customFormat="false" ht="15" hidden="false" customHeight="false" outlineLevel="0" collapsed="false">
      <c r="A348" s="10" t="s">
        <v>2215</v>
      </c>
      <c r="B348" s="15" t="s">
        <v>177</v>
      </c>
      <c r="C348" s="15" t="n">
        <v>2023</v>
      </c>
      <c r="D348" s="12" t="n">
        <v>0.498</v>
      </c>
      <c r="E348" s="15" t="s">
        <v>2195</v>
      </c>
      <c r="F348" s="11" t="n">
        <v>31</v>
      </c>
      <c r="G348" s="11" t="n">
        <v>6.4</v>
      </c>
      <c r="H348" s="11" t="n">
        <v>344</v>
      </c>
      <c r="I348" s="11" t="n">
        <v>14</v>
      </c>
      <c r="J348" s="15" t="s">
        <v>2207</v>
      </c>
      <c r="K348" s="15" t="s">
        <v>2200</v>
      </c>
    </row>
    <row r="349" customFormat="false" ht="15" hidden="false" customHeight="false" outlineLevel="0" collapsed="false">
      <c r="A349" s="7" t="s">
        <v>2215</v>
      </c>
      <c r="B349" s="14" t="s">
        <v>177</v>
      </c>
      <c r="C349" s="14" t="n">
        <v>2024</v>
      </c>
      <c r="D349" s="13" t="n">
        <v>0.605</v>
      </c>
      <c r="E349" s="14" t="s">
        <v>2199</v>
      </c>
      <c r="F349" s="9" t="n">
        <v>27</v>
      </c>
      <c r="G349" s="9" t="n">
        <v>6.9</v>
      </c>
      <c r="H349" s="9" t="n">
        <v>209</v>
      </c>
      <c r="I349" s="9" t="n">
        <v>11</v>
      </c>
      <c r="J349" s="14" t="s">
        <v>2205</v>
      </c>
      <c r="K349" s="14" t="s">
        <v>2200</v>
      </c>
    </row>
    <row r="350" customFormat="false" ht="15" hidden="false" customHeight="false" outlineLevel="0" collapsed="false">
      <c r="A350" s="10" t="s">
        <v>2215</v>
      </c>
      <c r="B350" s="15" t="s">
        <v>177</v>
      </c>
      <c r="C350" s="15" t="s">
        <v>22</v>
      </c>
      <c r="D350" s="12" t="n">
        <v>0.669</v>
      </c>
      <c r="E350" s="15" t="s">
        <v>2199</v>
      </c>
      <c r="F350" s="11" t="n">
        <v>22</v>
      </c>
      <c r="G350" s="11" t="n">
        <v>7.8</v>
      </c>
      <c r="H350" s="11" t="n">
        <v>261</v>
      </c>
      <c r="I350" s="11" t="n">
        <v>12</v>
      </c>
      <c r="J350" s="15" t="s">
        <v>2208</v>
      </c>
      <c r="K350" s="15" t="s">
        <v>2202</v>
      </c>
    </row>
    <row r="351" customFormat="false" ht="15" hidden="false" customHeight="false" outlineLevel="0" collapsed="false">
      <c r="A351" s="7" t="s">
        <v>2215</v>
      </c>
      <c r="B351" s="14" t="s">
        <v>177</v>
      </c>
      <c r="C351" s="14" t="s">
        <v>23</v>
      </c>
      <c r="D351" s="13" t="n">
        <v>0.728</v>
      </c>
      <c r="E351" s="14" t="s">
        <v>2199</v>
      </c>
      <c r="F351" s="9" t="n">
        <v>22</v>
      </c>
      <c r="G351" s="9" t="n">
        <v>8.3</v>
      </c>
      <c r="H351" s="9" t="n">
        <v>439</v>
      </c>
      <c r="I351" s="9" t="n">
        <v>11</v>
      </c>
      <c r="J351" s="14" t="s">
        <v>2196</v>
      </c>
      <c r="K351" s="14" t="s">
        <v>2202</v>
      </c>
    </row>
    <row r="352" customFormat="false" ht="15" hidden="false" customHeight="false" outlineLevel="0" collapsed="false">
      <c r="A352" s="10" t="s">
        <v>2215</v>
      </c>
      <c r="B352" s="15" t="s">
        <v>177</v>
      </c>
      <c r="C352" s="15" t="s">
        <v>24</v>
      </c>
      <c r="D352" s="12" t="n">
        <v>0.838</v>
      </c>
      <c r="E352" s="15" t="s">
        <v>2204</v>
      </c>
      <c r="F352" s="11" t="n">
        <v>15</v>
      </c>
      <c r="G352" s="11" t="n">
        <v>8.5</v>
      </c>
      <c r="H352" s="11" t="n">
        <v>322</v>
      </c>
      <c r="I352" s="11" t="n">
        <v>7</v>
      </c>
      <c r="J352" s="15" t="s">
        <v>2201</v>
      </c>
      <c r="K352" s="15" t="s">
        <v>108</v>
      </c>
    </row>
    <row r="353" customFormat="false" ht="15" hidden="false" customHeight="false" outlineLevel="0" collapsed="false">
      <c r="A353" s="7" t="s">
        <v>2215</v>
      </c>
      <c r="B353" s="14" t="s">
        <v>177</v>
      </c>
      <c r="C353" s="14" t="s">
        <v>25</v>
      </c>
      <c r="D353" s="13" t="n">
        <v>0.938</v>
      </c>
      <c r="E353" s="14" t="s">
        <v>2204</v>
      </c>
      <c r="F353" s="9" t="n">
        <v>11</v>
      </c>
      <c r="G353" s="9" t="n">
        <v>9.2</v>
      </c>
      <c r="H353" s="9" t="n">
        <v>817</v>
      </c>
      <c r="I353" s="9" t="n">
        <v>5</v>
      </c>
      <c r="J353" s="14" t="s">
        <v>2198</v>
      </c>
      <c r="K353" s="14" t="s">
        <v>108</v>
      </c>
    </row>
    <row r="354" customFormat="false" ht="15" hidden="false" customHeight="false" outlineLevel="0" collapsed="false">
      <c r="A354" s="10" t="s">
        <v>2215</v>
      </c>
      <c r="B354" s="15" t="s">
        <v>177</v>
      </c>
      <c r="C354" s="15" t="s">
        <v>26</v>
      </c>
      <c r="D354" s="12" t="n">
        <v>0.95</v>
      </c>
      <c r="E354" s="15" t="s">
        <v>2204</v>
      </c>
      <c r="F354" s="11" t="n">
        <v>10</v>
      </c>
      <c r="G354" s="11" t="n">
        <v>9.4</v>
      </c>
      <c r="H354" s="11" t="n">
        <v>853</v>
      </c>
      <c r="I354" s="11" t="n">
        <v>5</v>
      </c>
      <c r="J354" s="15" t="s">
        <v>2203</v>
      </c>
      <c r="K354" s="15" t="s">
        <v>108</v>
      </c>
    </row>
    <row r="355" customFormat="false" ht="15" hidden="false" customHeight="false" outlineLevel="0" collapsed="false">
      <c r="A355" s="7" t="s">
        <v>2215</v>
      </c>
      <c r="B355" s="14" t="s">
        <v>177</v>
      </c>
      <c r="C355" s="14" t="s">
        <v>27</v>
      </c>
      <c r="D355" s="13" t="n">
        <v>0.95</v>
      </c>
      <c r="E355" s="14" t="s">
        <v>2204</v>
      </c>
      <c r="F355" s="9" t="n">
        <v>6</v>
      </c>
      <c r="G355" s="9" t="n">
        <v>9.5</v>
      </c>
      <c r="H355" s="9" t="n">
        <v>617</v>
      </c>
      <c r="I355" s="9" t="n">
        <v>2</v>
      </c>
      <c r="J355" s="14" t="s">
        <v>2206</v>
      </c>
      <c r="K355" s="14" t="s">
        <v>108</v>
      </c>
    </row>
    <row r="356" customFormat="false" ht="15" hidden="false" customHeight="false" outlineLevel="0" collapsed="false">
      <c r="A356" s="10" t="s">
        <v>2215</v>
      </c>
      <c r="B356" s="15" t="s">
        <v>199</v>
      </c>
      <c r="C356" s="15" t="n">
        <v>2022</v>
      </c>
      <c r="D356" s="12" t="n">
        <v>0.196</v>
      </c>
      <c r="E356" s="15" t="s">
        <v>2209</v>
      </c>
      <c r="F356" s="11" t="n">
        <v>35</v>
      </c>
      <c r="G356" s="11" t="n">
        <v>5.1</v>
      </c>
      <c r="H356" s="11" t="n">
        <v>157</v>
      </c>
      <c r="I356" s="11" t="n">
        <v>16</v>
      </c>
      <c r="J356" s="15" t="s">
        <v>2196</v>
      </c>
      <c r="K356" s="15" t="s">
        <v>2210</v>
      </c>
    </row>
    <row r="357" customFormat="false" ht="15" hidden="false" customHeight="false" outlineLevel="0" collapsed="false">
      <c r="A357" s="7" t="s">
        <v>2215</v>
      </c>
      <c r="B357" s="14" t="s">
        <v>199</v>
      </c>
      <c r="C357" s="14" t="n">
        <v>2023</v>
      </c>
      <c r="D357" s="13" t="n">
        <v>0.257</v>
      </c>
      <c r="E357" s="14" t="s">
        <v>2195</v>
      </c>
      <c r="F357" s="9" t="n">
        <v>30</v>
      </c>
      <c r="G357" s="9" t="n">
        <v>5.4</v>
      </c>
      <c r="H357" s="9" t="n">
        <v>89</v>
      </c>
      <c r="I357" s="9" t="n">
        <v>17</v>
      </c>
      <c r="J357" s="14" t="s">
        <v>2207</v>
      </c>
      <c r="K357" s="14" t="s">
        <v>2210</v>
      </c>
    </row>
    <row r="358" customFormat="false" ht="15" hidden="false" customHeight="false" outlineLevel="0" collapsed="false">
      <c r="A358" s="10" t="s">
        <v>2215</v>
      </c>
      <c r="B358" s="15" t="s">
        <v>199</v>
      </c>
      <c r="C358" s="15" t="n">
        <v>2024</v>
      </c>
      <c r="D358" s="12" t="n">
        <v>0.284</v>
      </c>
      <c r="E358" s="15" t="s">
        <v>2195</v>
      </c>
      <c r="F358" s="11" t="n">
        <v>29</v>
      </c>
      <c r="G358" s="11" t="n">
        <v>6.2</v>
      </c>
      <c r="H358" s="11" t="n">
        <v>172</v>
      </c>
      <c r="I358" s="11" t="n">
        <v>16</v>
      </c>
      <c r="J358" s="15" t="s">
        <v>2203</v>
      </c>
      <c r="K358" s="15" t="s">
        <v>2210</v>
      </c>
    </row>
    <row r="359" customFormat="false" ht="15" hidden="false" customHeight="false" outlineLevel="0" collapsed="false">
      <c r="A359" s="7" t="s">
        <v>2215</v>
      </c>
      <c r="B359" s="14" t="s">
        <v>199</v>
      </c>
      <c r="C359" s="14" t="s">
        <v>22</v>
      </c>
      <c r="D359" s="13" t="n">
        <v>0.331</v>
      </c>
      <c r="E359" s="14" t="s">
        <v>2195</v>
      </c>
      <c r="F359" s="9" t="n">
        <v>29</v>
      </c>
      <c r="G359" s="9" t="n">
        <v>6.5</v>
      </c>
      <c r="H359" s="9" t="n">
        <v>155</v>
      </c>
      <c r="I359" s="9" t="n">
        <v>11</v>
      </c>
      <c r="J359" s="14" t="s">
        <v>2198</v>
      </c>
      <c r="K359" s="14" t="s">
        <v>2197</v>
      </c>
    </row>
    <row r="360" customFormat="false" ht="15" hidden="false" customHeight="false" outlineLevel="0" collapsed="false">
      <c r="A360" s="10" t="s">
        <v>2215</v>
      </c>
      <c r="B360" s="15" t="s">
        <v>199</v>
      </c>
      <c r="C360" s="15" t="s">
        <v>23</v>
      </c>
      <c r="D360" s="12" t="n">
        <v>0.337</v>
      </c>
      <c r="E360" s="15" t="s">
        <v>2195</v>
      </c>
      <c r="F360" s="11" t="n">
        <v>24</v>
      </c>
      <c r="G360" s="11" t="n">
        <v>6.8</v>
      </c>
      <c r="H360" s="11" t="n">
        <v>284</v>
      </c>
      <c r="I360" s="11" t="n">
        <v>13</v>
      </c>
      <c r="J360" s="15" t="s">
        <v>2205</v>
      </c>
      <c r="K360" s="15" t="s">
        <v>2197</v>
      </c>
    </row>
    <row r="361" customFormat="false" ht="15" hidden="false" customHeight="false" outlineLevel="0" collapsed="false">
      <c r="A361" s="7" t="s">
        <v>2215</v>
      </c>
      <c r="B361" s="14" t="s">
        <v>199</v>
      </c>
      <c r="C361" s="14" t="s">
        <v>24</v>
      </c>
      <c r="D361" s="13" t="n">
        <v>0.423</v>
      </c>
      <c r="E361" s="14" t="s">
        <v>2195</v>
      </c>
      <c r="F361" s="9" t="n">
        <v>21</v>
      </c>
      <c r="G361" s="9" t="n">
        <v>7.2</v>
      </c>
      <c r="H361" s="9" t="n">
        <v>160</v>
      </c>
      <c r="I361" s="9" t="n">
        <v>12</v>
      </c>
      <c r="J361" s="14" t="s">
        <v>2198</v>
      </c>
      <c r="K361" s="14" t="s">
        <v>2197</v>
      </c>
    </row>
    <row r="362" customFormat="false" ht="15" hidden="false" customHeight="false" outlineLevel="0" collapsed="false">
      <c r="A362" s="10" t="s">
        <v>2215</v>
      </c>
      <c r="B362" s="15" t="s">
        <v>199</v>
      </c>
      <c r="C362" s="15" t="s">
        <v>25</v>
      </c>
      <c r="D362" s="12" t="n">
        <v>0.414</v>
      </c>
      <c r="E362" s="15" t="s">
        <v>2195</v>
      </c>
      <c r="F362" s="11" t="n">
        <v>15</v>
      </c>
      <c r="G362" s="11" t="n">
        <v>8</v>
      </c>
      <c r="H362" s="11" t="n">
        <v>212</v>
      </c>
      <c r="I362" s="11" t="n">
        <v>9</v>
      </c>
      <c r="J362" s="15" t="s">
        <v>2198</v>
      </c>
      <c r="K362" s="15" t="s">
        <v>2197</v>
      </c>
    </row>
    <row r="363" customFormat="false" ht="15" hidden="false" customHeight="false" outlineLevel="0" collapsed="false">
      <c r="A363" s="7" t="s">
        <v>2215</v>
      </c>
      <c r="B363" s="14" t="s">
        <v>199</v>
      </c>
      <c r="C363" s="14" t="s">
        <v>26</v>
      </c>
      <c r="D363" s="13" t="n">
        <v>0.471</v>
      </c>
      <c r="E363" s="14" t="s">
        <v>2195</v>
      </c>
      <c r="F363" s="9" t="n">
        <v>12</v>
      </c>
      <c r="G363" s="9" t="n">
        <v>7.9</v>
      </c>
      <c r="H363" s="9" t="n">
        <v>377</v>
      </c>
      <c r="I363" s="9" t="n">
        <v>5</v>
      </c>
      <c r="J363" s="14" t="s">
        <v>2207</v>
      </c>
      <c r="K363" s="14" t="s">
        <v>2197</v>
      </c>
    </row>
    <row r="364" customFormat="false" ht="15" hidden="false" customHeight="false" outlineLevel="0" collapsed="false">
      <c r="A364" s="10" t="s">
        <v>2215</v>
      </c>
      <c r="B364" s="15" t="s">
        <v>199</v>
      </c>
      <c r="C364" s="15" t="s">
        <v>27</v>
      </c>
      <c r="D364" s="12" t="n">
        <v>0.51</v>
      </c>
      <c r="E364" s="15" t="s">
        <v>2199</v>
      </c>
      <c r="F364" s="11" t="n">
        <v>11</v>
      </c>
      <c r="G364" s="11" t="n">
        <v>8.8</v>
      </c>
      <c r="H364" s="11" t="n">
        <v>406</v>
      </c>
      <c r="I364" s="11" t="n">
        <v>6</v>
      </c>
      <c r="J364" s="15" t="s">
        <v>2205</v>
      </c>
      <c r="K364" s="15" t="s">
        <v>2200</v>
      </c>
    </row>
    <row r="365" customFormat="false" ht="15" hidden="false" customHeight="false" outlineLevel="0" collapsed="false">
      <c r="A365" s="7" t="s">
        <v>2215</v>
      </c>
      <c r="B365" s="14" t="s">
        <v>239</v>
      </c>
      <c r="C365" s="14" t="n">
        <v>2022</v>
      </c>
      <c r="D365" s="13" t="n">
        <v>0.149</v>
      </c>
      <c r="E365" s="14" t="s">
        <v>2209</v>
      </c>
      <c r="F365" s="9" t="n">
        <v>36</v>
      </c>
      <c r="G365" s="9" t="n">
        <v>5.6</v>
      </c>
      <c r="H365" s="9" t="n">
        <v>105</v>
      </c>
      <c r="I365" s="9" t="n">
        <v>17</v>
      </c>
      <c r="J365" s="14" t="s">
        <v>2198</v>
      </c>
      <c r="K365" s="14" t="s">
        <v>2211</v>
      </c>
    </row>
    <row r="366" customFormat="false" ht="15" hidden="false" customHeight="false" outlineLevel="0" collapsed="false">
      <c r="A366" s="10" t="s">
        <v>2215</v>
      </c>
      <c r="B366" s="15" t="s">
        <v>239</v>
      </c>
      <c r="C366" s="15" t="n">
        <v>2023</v>
      </c>
      <c r="D366" s="12" t="n">
        <v>0.175</v>
      </c>
      <c r="E366" s="15" t="s">
        <v>2209</v>
      </c>
      <c r="F366" s="11" t="n">
        <v>29</v>
      </c>
      <c r="G366" s="11" t="n">
        <v>5.3</v>
      </c>
      <c r="H366" s="11" t="n">
        <v>103</v>
      </c>
      <c r="I366" s="11" t="n">
        <v>16</v>
      </c>
      <c r="J366" s="15" t="s">
        <v>2206</v>
      </c>
      <c r="K366" s="15" t="s">
        <v>2210</v>
      </c>
    </row>
    <row r="367" customFormat="false" ht="15" hidden="false" customHeight="false" outlineLevel="0" collapsed="false">
      <c r="A367" s="7" t="s">
        <v>2215</v>
      </c>
      <c r="B367" s="14" t="s">
        <v>239</v>
      </c>
      <c r="C367" s="14" t="n">
        <v>2024</v>
      </c>
      <c r="D367" s="13" t="n">
        <v>0.217</v>
      </c>
      <c r="E367" s="14" t="s">
        <v>2209</v>
      </c>
      <c r="F367" s="9" t="n">
        <v>27</v>
      </c>
      <c r="G367" s="9" t="n">
        <v>6.3</v>
      </c>
      <c r="H367" s="9" t="n">
        <v>156</v>
      </c>
      <c r="I367" s="9" t="n">
        <v>13</v>
      </c>
      <c r="J367" s="14" t="s">
        <v>2203</v>
      </c>
      <c r="K367" s="14" t="s">
        <v>2210</v>
      </c>
    </row>
    <row r="368" customFormat="false" ht="15" hidden="false" customHeight="false" outlineLevel="0" collapsed="false">
      <c r="A368" s="10" t="s">
        <v>2215</v>
      </c>
      <c r="B368" s="15" t="s">
        <v>239</v>
      </c>
      <c r="C368" s="15" t="s">
        <v>22</v>
      </c>
      <c r="D368" s="12" t="n">
        <v>0.218</v>
      </c>
      <c r="E368" s="15" t="s">
        <v>2209</v>
      </c>
      <c r="F368" s="11" t="n">
        <v>26</v>
      </c>
      <c r="G368" s="11" t="n">
        <v>6.6</v>
      </c>
      <c r="H368" s="11" t="n">
        <v>103</v>
      </c>
      <c r="I368" s="11" t="n">
        <v>14</v>
      </c>
      <c r="J368" s="15" t="s">
        <v>2203</v>
      </c>
      <c r="K368" s="15" t="s">
        <v>2210</v>
      </c>
    </row>
    <row r="369" customFormat="false" ht="15" hidden="false" customHeight="false" outlineLevel="0" collapsed="false">
      <c r="A369" s="7" t="s">
        <v>2215</v>
      </c>
      <c r="B369" s="14" t="s">
        <v>239</v>
      </c>
      <c r="C369" s="14" t="s">
        <v>23</v>
      </c>
      <c r="D369" s="13" t="n">
        <v>0.262</v>
      </c>
      <c r="E369" s="14" t="s">
        <v>2195</v>
      </c>
      <c r="F369" s="9" t="n">
        <v>22</v>
      </c>
      <c r="G369" s="9" t="n">
        <v>6.9</v>
      </c>
      <c r="H369" s="9" t="n">
        <v>174</v>
      </c>
      <c r="I369" s="9" t="n">
        <v>10</v>
      </c>
      <c r="J369" s="14" t="s">
        <v>2198</v>
      </c>
      <c r="K369" s="14" t="s">
        <v>2210</v>
      </c>
    </row>
    <row r="370" customFormat="false" ht="15" hidden="false" customHeight="false" outlineLevel="0" collapsed="false">
      <c r="A370" s="10" t="s">
        <v>2215</v>
      </c>
      <c r="B370" s="15" t="s">
        <v>239</v>
      </c>
      <c r="C370" s="15" t="s">
        <v>24</v>
      </c>
      <c r="D370" s="12" t="n">
        <v>0.268</v>
      </c>
      <c r="E370" s="15" t="s">
        <v>2195</v>
      </c>
      <c r="F370" s="11" t="n">
        <v>23</v>
      </c>
      <c r="G370" s="11" t="n">
        <v>7</v>
      </c>
      <c r="H370" s="11" t="n">
        <v>148</v>
      </c>
      <c r="I370" s="11" t="n">
        <v>9</v>
      </c>
      <c r="J370" s="15" t="s">
        <v>2205</v>
      </c>
      <c r="K370" s="15" t="s">
        <v>2210</v>
      </c>
    </row>
    <row r="371" customFormat="false" ht="15" hidden="false" customHeight="false" outlineLevel="0" collapsed="false">
      <c r="A371" s="7" t="s">
        <v>2215</v>
      </c>
      <c r="B371" s="14" t="s">
        <v>239</v>
      </c>
      <c r="C371" s="14" t="s">
        <v>25</v>
      </c>
      <c r="D371" s="13" t="n">
        <v>0.321</v>
      </c>
      <c r="E371" s="14" t="s">
        <v>2195</v>
      </c>
      <c r="F371" s="9" t="n">
        <v>18</v>
      </c>
      <c r="G371" s="9" t="n">
        <v>7.9</v>
      </c>
      <c r="H371" s="9" t="n">
        <v>324</v>
      </c>
      <c r="I371" s="9" t="n">
        <v>8</v>
      </c>
      <c r="J371" s="14" t="s">
        <v>2201</v>
      </c>
      <c r="K371" s="14" t="s">
        <v>2197</v>
      </c>
    </row>
    <row r="372" customFormat="false" ht="15" hidden="false" customHeight="false" outlineLevel="0" collapsed="false">
      <c r="A372" s="10" t="s">
        <v>2215</v>
      </c>
      <c r="B372" s="15" t="s">
        <v>239</v>
      </c>
      <c r="C372" s="15" t="s">
        <v>26</v>
      </c>
      <c r="D372" s="12" t="n">
        <v>0.306</v>
      </c>
      <c r="E372" s="15" t="s">
        <v>2195</v>
      </c>
      <c r="F372" s="11" t="n">
        <v>17</v>
      </c>
      <c r="G372" s="11" t="n">
        <v>8.2</v>
      </c>
      <c r="H372" s="11" t="n">
        <v>200</v>
      </c>
      <c r="I372" s="11" t="n">
        <v>7</v>
      </c>
      <c r="J372" s="15" t="s">
        <v>2208</v>
      </c>
      <c r="K372" s="15" t="s">
        <v>2210</v>
      </c>
    </row>
    <row r="373" customFormat="false" ht="15" hidden="false" customHeight="false" outlineLevel="0" collapsed="false">
      <c r="A373" s="7" t="s">
        <v>2215</v>
      </c>
      <c r="B373" s="14" t="s">
        <v>239</v>
      </c>
      <c r="C373" s="14" t="s">
        <v>27</v>
      </c>
      <c r="D373" s="13" t="n">
        <v>0.366</v>
      </c>
      <c r="E373" s="14" t="s">
        <v>2195</v>
      </c>
      <c r="F373" s="9" t="n">
        <v>11</v>
      </c>
      <c r="G373" s="9" t="n">
        <v>8</v>
      </c>
      <c r="H373" s="9" t="n">
        <v>357</v>
      </c>
      <c r="I373" s="9" t="n">
        <v>8</v>
      </c>
      <c r="J373" s="14" t="s">
        <v>2205</v>
      </c>
      <c r="K373" s="14" t="s">
        <v>2197</v>
      </c>
    </row>
    <row r="374" customFormat="false" ht="15" hidden="false" customHeight="false" outlineLevel="0" collapsed="false">
      <c r="A374" s="10" t="s">
        <v>2215</v>
      </c>
      <c r="B374" s="15" t="s">
        <v>272</v>
      </c>
      <c r="C374" s="15" t="n">
        <v>2022</v>
      </c>
      <c r="D374" s="12" t="n">
        <v>0.145</v>
      </c>
      <c r="E374" s="15" t="s">
        <v>2209</v>
      </c>
      <c r="F374" s="11" t="n">
        <v>36</v>
      </c>
      <c r="G374" s="11" t="n">
        <v>5.2</v>
      </c>
      <c r="H374" s="11" t="n">
        <v>64</v>
      </c>
      <c r="I374" s="11" t="n">
        <v>15</v>
      </c>
      <c r="J374" s="15" t="s">
        <v>2207</v>
      </c>
      <c r="K374" s="15" t="s">
        <v>2211</v>
      </c>
    </row>
    <row r="375" customFormat="false" ht="15" hidden="false" customHeight="false" outlineLevel="0" collapsed="false">
      <c r="A375" s="7" t="s">
        <v>2215</v>
      </c>
      <c r="B375" s="14" t="s">
        <v>272</v>
      </c>
      <c r="C375" s="14" t="n">
        <v>2023</v>
      </c>
      <c r="D375" s="13" t="n">
        <v>0.212</v>
      </c>
      <c r="E375" s="14" t="s">
        <v>2209</v>
      </c>
      <c r="F375" s="9" t="n">
        <v>30</v>
      </c>
      <c r="G375" s="9" t="n">
        <v>5.5</v>
      </c>
      <c r="H375" s="9" t="n">
        <v>104</v>
      </c>
      <c r="I375" s="9" t="n">
        <v>14</v>
      </c>
      <c r="J375" s="14" t="s">
        <v>2196</v>
      </c>
      <c r="K375" s="14" t="s">
        <v>2210</v>
      </c>
    </row>
    <row r="376" customFormat="false" ht="15" hidden="false" customHeight="false" outlineLevel="0" collapsed="false">
      <c r="A376" s="10" t="s">
        <v>2215</v>
      </c>
      <c r="B376" s="15" t="s">
        <v>272</v>
      </c>
      <c r="C376" s="15" t="n">
        <v>2024</v>
      </c>
      <c r="D376" s="12" t="n">
        <v>0.218</v>
      </c>
      <c r="E376" s="15" t="s">
        <v>2209</v>
      </c>
      <c r="F376" s="11" t="n">
        <v>29</v>
      </c>
      <c r="G376" s="11" t="n">
        <v>6.5</v>
      </c>
      <c r="H376" s="11" t="n">
        <v>166</v>
      </c>
      <c r="I376" s="11" t="n">
        <v>14</v>
      </c>
      <c r="J376" s="15" t="s">
        <v>2203</v>
      </c>
      <c r="K376" s="15" t="s">
        <v>2210</v>
      </c>
    </row>
    <row r="377" customFormat="false" ht="15" hidden="false" customHeight="false" outlineLevel="0" collapsed="false">
      <c r="A377" s="7" t="s">
        <v>2215</v>
      </c>
      <c r="B377" s="14" t="s">
        <v>272</v>
      </c>
      <c r="C377" s="14" t="s">
        <v>22</v>
      </c>
      <c r="D377" s="13" t="n">
        <v>0.251</v>
      </c>
      <c r="E377" s="14" t="s">
        <v>2195</v>
      </c>
      <c r="F377" s="9" t="n">
        <v>26</v>
      </c>
      <c r="G377" s="9" t="n">
        <v>6.2</v>
      </c>
      <c r="H377" s="9" t="n">
        <v>209</v>
      </c>
      <c r="I377" s="9" t="n">
        <v>12</v>
      </c>
      <c r="J377" s="14" t="s">
        <v>2206</v>
      </c>
      <c r="K377" s="14" t="s">
        <v>2210</v>
      </c>
    </row>
    <row r="378" customFormat="false" ht="15" hidden="false" customHeight="false" outlineLevel="0" collapsed="false">
      <c r="A378" s="10" t="s">
        <v>2215</v>
      </c>
      <c r="B378" s="15" t="s">
        <v>272</v>
      </c>
      <c r="C378" s="15" t="s">
        <v>23</v>
      </c>
      <c r="D378" s="12" t="n">
        <v>0.249</v>
      </c>
      <c r="E378" s="15" t="s">
        <v>2209</v>
      </c>
      <c r="F378" s="11" t="n">
        <v>26</v>
      </c>
      <c r="G378" s="11" t="n">
        <v>7.1</v>
      </c>
      <c r="H378" s="11" t="n">
        <v>116</v>
      </c>
      <c r="I378" s="11" t="n">
        <v>11</v>
      </c>
      <c r="J378" s="15" t="s">
        <v>2203</v>
      </c>
      <c r="K378" s="15" t="s">
        <v>2210</v>
      </c>
    </row>
    <row r="379" customFormat="false" ht="15" hidden="false" customHeight="false" outlineLevel="0" collapsed="false">
      <c r="A379" s="7" t="s">
        <v>2215</v>
      </c>
      <c r="B379" s="14" t="s">
        <v>272</v>
      </c>
      <c r="C379" s="14" t="s">
        <v>24</v>
      </c>
      <c r="D379" s="13" t="n">
        <v>0.285</v>
      </c>
      <c r="E379" s="14" t="s">
        <v>2195</v>
      </c>
      <c r="F379" s="9" t="n">
        <v>23</v>
      </c>
      <c r="G379" s="9" t="n">
        <v>7.5</v>
      </c>
      <c r="H379" s="9" t="n">
        <v>271</v>
      </c>
      <c r="I379" s="9" t="n">
        <v>12</v>
      </c>
      <c r="J379" s="14" t="s">
        <v>2196</v>
      </c>
      <c r="K379" s="14" t="s">
        <v>2210</v>
      </c>
    </row>
    <row r="380" customFormat="false" ht="15" hidden="false" customHeight="false" outlineLevel="0" collapsed="false">
      <c r="A380" s="10" t="s">
        <v>2215</v>
      </c>
      <c r="B380" s="15" t="s">
        <v>272</v>
      </c>
      <c r="C380" s="15" t="s">
        <v>25</v>
      </c>
      <c r="D380" s="12" t="n">
        <v>0.338</v>
      </c>
      <c r="E380" s="15" t="s">
        <v>2195</v>
      </c>
      <c r="F380" s="11" t="n">
        <v>21</v>
      </c>
      <c r="G380" s="11" t="n">
        <v>8.1</v>
      </c>
      <c r="H380" s="11" t="n">
        <v>325</v>
      </c>
      <c r="I380" s="11" t="n">
        <v>8</v>
      </c>
      <c r="J380" s="15" t="s">
        <v>2205</v>
      </c>
      <c r="K380" s="15" t="s">
        <v>2197</v>
      </c>
    </row>
    <row r="381" customFormat="false" ht="15" hidden="false" customHeight="false" outlineLevel="0" collapsed="false">
      <c r="A381" s="7" t="s">
        <v>2215</v>
      </c>
      <c r="B381" s="14" t="s">
        <v>272</v>
      </c>
      <c r="C381" s="14" t="s">
        <v>26</v>
      </c>
      <c r="D381" s="13" t="n">
        <v>0.333</v>
      </c>
      <c r="E381" s="14" t="s">
        <v>2195</v>
      </c>
      <c r="F381" s="9" t="n">
        <v>18</v>
      </c>
      <c r="G381" s="9" t="n">
        <v>8.2</v>
      </c>
      <c r="H381" s="9" t="n">
        <v>371</v>
      </c>
      <c r="I381" s="9" t="n">
        <v>7</v>
      </c>
      <c r="J381" s="14" t="s">
        <v>2206</v>
      </c>
      <c r="K381" s="14" t="s">
        <v>2197</v>
      </c>
    </row>
    <row r="382" customFormat="false" ht="15" hidden="false" customHeight="false" outlineLevel="0" collapsed="false">
      <c r="A382" s="10" t="s">
        <v>2215</v>
      </c>
      <c r="B382" s="15" t="s">
        <v>272</v>
      </c>
      <c r="C382" s="15" t="s">
        <v>27</v>
      </c>
      <c r="D382" s="12" t="n">
        <v>0.371</v>
      </c>
      <c r="E382" s="15" t="s">
        <v>2195</v>
      </c>
      <c r="F382" s="11" t="n">
        <v>14</v>
      </c>
      <c r="G382" s="11" t="n">
        <v>8.5</v>
      </c>
      <c r="H382" s="11" t="n">
        <v>417</v>
      </c>
      <c r="I382" s="11" t="n">
        <v>8</v>
      </c>
      <c r="J382" s="15" t="s">
        <v>2201</v>
      </c>
      <c r="K382" s="15" t="s">
        <v>2197</v>
      </c>
    </row>
    <row r="383" customFormat="false" ht="15" hidden="false" customHeight="false" outlineLevel="0" collapsed="false">
      <c r="A383" s="7" t="s">
        <v>178</v>
      </c>
      <c r="B383" s="14" t="s">
        <v>96</v>
      </c>
      <c r="C383" s="14" t="n">
        <v>2022</v>
      </c>
      <c r="D383" s="13" t="n">
        <v>0.23</v>
      </c>
      <c r="E383" s="14" t="s">
        <v>2209</v>
      </c>
      <c r="F383" s="9" t="n">
        <v>33</v>
      </c>
      <c r="G383" s="9" t="n">
        <v>5.8</v>
      </c>
      <c r="H383" s="9" t="n">
        <v>129</v>
      </c>
      <c r="I383" s="9" t="n">
        <v>17</v>
      </c>
      <c r="J383" s="14" t="s">
        <v>2203</v>
      </c>
      <c r="K383" s="14" t="s">
        <v>2210</v>
      </c>
    </row>
    <row r="384" customFormat="false" ht="15" hidden="false" customHeight="false" outlineLevel="0" collapsed="false">
      <c r="A384" s="10" t="s">
        <v>178</v>
      </c>
      <c r="B384" s="15" t="s">
        <v>96</v>
      </c>
      <c r="C384" s="15" t="n">
        <v>2023</v>
      </c>
      <c r="D384" s="12" t="n">
        <v>0.263</v>
      </c>
      <c r="E384" s="15" t="s">
        <v>2195</v>
      </c>
      <c r="F384" s="11" t="n">
        <v>29</v>
      </c>
      <c r="G384" s="11" t="n">
        <v>5.7</v>
      </c>
      <c r="H384" s="11" t="n">
        <v>117</v>
      </c>
      <c r="I384" s="11" t="n">
        <v>17</v>
      </c>
      <c r="J384" s="15" t="s">
        <v>2205</v>
      </c>
      <c r="K384" s="15" t="s">
        <v>2210</v>
      </c>
    </row>
    <row r="385" customFormat="false" ht="15" hidden="false" customHeight="false" outlineLevel="0" collapsed="false">
      <c r="A385" s="7" t="s">
        <v>178</v>
      </c>
      <c r="B385" s="14" t="s">
        <v>96</v>
      </c>
      <c r="C385" s="14" t="n">
        <v>2024</v>
      </c>
      <c r="D385" s="13" t="n">
        <v>0.296</v>
      </c>
      <c r="E385" s="14" t="s">
        <v>2195</v>
      </c>
      <c r="F385" s="9" t="n">
        <v>26</v>
      </c>
      <c r="G385" s="9" t="n">
        <v>6</v>
      </c>
      <c r="H385" s="9" t="n">
        <v>197</v>
      </c>
      <c r="I385" s="9" t="n">
        <v>14</v>
      </c>
      <c r="J385" s="14" t="s">
        <v>2205</v>
      </c>
      <c r="K385" s="14" t="s">
        <v>2210</v>
      </c>
    </row>
    <row r="386" customFormat="false" ht="15" hidden="false" customHeight="false" outlineLevel="0" collapsed="false">
      <c r="A386" s="10" t="s">
        <v>178</v>
      </c>
      <c r="B386" s="15" t="s">
        <v>96</v>
      </c>
      <c r="C386" s="15" t="s">
        <v>22</v>
      </c>
      <c r="D386" s="12" t="n">
        <v>0.388</v>
      </c>
      <c r="E386" s="15" t="s">
        <v>2195</v>
      </c>
      <c r="F386" s="11" t="n">
        <v>26</v>
      </c>
      <c r="G386" s="11" t="n">
        <v>6.5</v>
      </c>
      <c r="H386" s="11" t="n">
        <v>212</v>
      </c>
      <c r="I386" s="11" t="n">
        <v>12</v>
      </c>
      <c r="J386" s="15" t="s">
        <v>2208</v>
      </c>
      <c r="K386" s="15" t="s">
        <v>2197</v>
      </c>
    </row>
    <row r="387" customFormat="false" ht="15" hidden="false" customHeight="false" outlineLevel="0" collapsed="false">
      <c r="A387" s="7" t="s">
        <v>178</v>
      </c>
      <c r="B387" s="14" t="s">
        <v>96</v>
      </c>
      <c r="C387" s="14" t="s">
        <v>23</v>
      </c>
      <c r="D387" s="13" t="n">
        <v>0.429</v>
      </c>
      <c r="E387" s="14" t="s">
        <v>2195</v>
      </c>
      <c r="F387" s="9" t="n">
        <v>23</v>
      </c>
      <c r="G387" s="9" t="n">
        <v>7.2</v>
      </c>
      <c r="H387" s="9" t="n">
        <v>194</v>
      </c>
      <c r="I387" s="9" t="n">
        <v>10</v>
      </c>
      <c r="J387" s="14" t="s">
        <v>2205</v>
      </c>
      <c r="K387" s="14" t="s">
        <v>2197</v>
      </c>
    </row>
    <row r="388" customFormat="false" ht="15" hidden="false" customHeight="false" outlineLevel="0" collapsed="false">
      <c r="A388" s="10" t="s">
        <v>178</v>
      </c>
      <c r="B388" s="15" t="s">
        <v>96</v>
      </c>
      <c r="C388" s="15" t="s">
        <v>24</v>
      </c>
      <c r="D388" s="12" t="n">
        <v>0.45</v>
      </c>
      <c r="E388" s="15" t="s">
        <v>2195</v>
      </c>
      <c r="F388" s="11" t="n">
        <v>21</v>
      </c>
      <c r="G388" s="11" t="n">
        <v>7.9</v>
      </c>
      <c r="H388" s="11" t="n">
        <v>363</v>
      </c>
      <c r="I388" s="11" t="n">
        <v>9</v>
      </c>
      <c r="J388" s="15" t="s">
        <v>2206</v>
      </c>
      <c r="K388" s="15" t="s">
        <v>2197</v>
      </c>
    </row>
    <row r="389" customFormat="false" ht="15" hidden="false" customHeight="false" outlineLevel="0" collapsed="false">
      <c r="A389" s="7" t="s">
        <v>178</v>
      </c>
      <c r="B389" s="14" t="s">
        <v>96</v>
      </c>
      <c r="C389" s="14" t="s">
        <v>25</v>
      </c>
      <c r="D389" s="13" t="n">
        <v>0.502</v>
      </c>
      <c r="E389" s="14" t="s">
        <v>2199</v>
      </c>
      <c r="F389" s="9" t="n">
        <v>18</v>
      </c>
      <c r="G389" s="9" t="n">
        <v>8.5</v>
      </c>
      <c r="H389" s="9" t="n">
        <v>311</v>
      </c>
      <c r="I389" s="9" t="n">
        <v>8</v>
      </c>
      <c r="J389" s="14" t="s">
        <v>2208</v>
      </c>
      <c r="K389" s="14" t="s">
        <v>2200</v>
      </c>
    </row>
    <row r="390" customFormat="false" ht="15" hidden="false" customHeight="false" outlineLevel="0" collapsed="false">
      <c r="A390" s="10" t="s">
        <v>178</v>
      </c>
      <c r="B390" s="15" t="s">
        <v>96</v>
      </c>
      <c r="C390" s="15" t="s">
        <v>26</v>
      </c>
      <c r="D390" s="12" t="n">
        <v>0.526</v>
      </c>
      <c r="E390" s="15" t="s">
        <v>2199</v>
      </c>
      <c r="F390" s="11" t="n">
        <v>12</v>
      </c>
      <c r="G390" s="11" t="n">
        <v>8.9</v>
      </c>
      <c r="H390" s="11" t="n">
        <v>347</v>
      </c>
      <c r="I390" s="11" t="n">
        <v>6</v>
      </c>
      <c r="J390" s="15" t="s">
        <v>2201</v>
      </c>
      <c r="K390" s="15" t="s">
        <v>2200</v>
      </c>
    </row>
    <row r="391" customFormat="false" ht="15" hidden="false" customHeight="false" outlineLevel="0" collapsed="false">
      <c r="A391" s="7" t="s">
        <v>178</v>
      </c>
      <c r="B391" s="14" t="s">
        <v>96</v>
      </c>
      <c r="C391" s="14" t="s">
        <v>27</v>
      </c>
      <c r="D391" s="13" t="n">
        <v>0.556</v>
      </c>
      <c r="E391" s="14" t="s">
        <v>2199</v>
      </c>
      <c r="F391" s="9" t="n">
        <v>10</v>
      </c>
      <c r="G391" s="9" t="n">
        <v>8.9</v>
      </c>
      <c r="H391" s="9" t="n">
        <v>520</v>
      </c>
      <c r="I391" s="9" t="n">
        <v>5</v>
      </c>
      <c r="J391" s="14" t="s">
        <v>2201</v>
      </c>
      <c r="K391" s="14" t="s">
        <v>2200</v>
      </c>
    </row>
    <row r="392" customFormat="false" ht="15" hidden="false" customHeight="false" outlineLevel="0" collapsed="false">
      <c r="A392" s="10" t="s">
        <v>178</v>
      </c>
      <c r="B392" s="15" t="s">
        <v>81</v>
      </c>
      <c r="C392" s="15" t="n">
        <v>2022</v>
      </c>
      <c r="D392" s="12" t="n">
        <v>0.174</v>
      </c>
      <c r="E392" s="15" t="s">
        <v>2209</v>
      </c>
      <c r="F392" s="11" t="n">
        <v>33</v>
      </c>
      <c r="G392" s="11" t="n">
        <v>5.4</v>
      </c>
      <c r="H392" s="11" t="n">
        <v>55</v>
      </c>
      <c r="I392" s="11" t="n">
        <v>18</v>
      </c>
      <c r="J392" s="15" t="s">
        <v>2207</v>
      </c>
      <c r="K392" s="15" t="s">
        <v>2210</v>
      </c>
    </row>
    <row r="393" customFormat="false" ht="15" hidden="false" customHeight="false" outlineLevel="0" collapsed="false">
      <c r="A393" s="7" t="s">
        <v>178</v>
      </c>
      <c r="B393" s="14" t="s">
        <v>81</v>
      </c>
      <c r="C393" s="14" t="n">
        <v>2023</v>
      </c>
      <c r="D393" s="13" t="n">
        <v>0.213</v>
      </c>
      <c r="E393" s="14" t="s">
        <v>2209</v>
      </c>
      <c r="F393" s="9" t="n">
        <v>30</v>
      </c>
      <c r="G393" s="9" t="n">
        <v>5.3</v>
      </c>
      <c r="H393" s="9" t="n">
        <v>58</v>
      </c>
      <c r="I393" s="9" t="n">
        <v>14</v>
      </c>
      <c r="J393" s="14" t="s">
        <v>2196</v>
      </c>
      <c r="K393" s="14" t="s">
        <v>2210</v>
      </c>
    </row>
    <row r="394" customFormat="false" ht="15" hidden="false" customHeight="false" outlineLevel="0" collapsed="false">
      <c r="A394" s="10" t="s">
        <v>178</v>
      </c>
      <c r="B394" s="15" t="s">
        <v>81</v>
      </c>
      <c r="C394" s="15" t="n">
        <v>2024</v>
      </c>
      <c r="D394" s="12" t="n">
        <v>0.242</v>
      </c>
      <c r="E394" s="15" t="s">
        <v>2209</v>
      </c>
      <c r="F394" s="11" t="n">
        <v>32</v>
      </c>
      <c r="G394" s="11" t="n">
        <v>6.4</v>
      </c>
      <c r="H394" s="11" t="n">
        <v>213</v>
      </c>
      <c r="I394" s="11" t="n">
        <v>13</v>
      </c>
      <c r="J394" s="15" t="s">
        <v>2207</v>
      </c>
      <c r="K394" s="15" t="s">
        <v>2210</v>
      </c>
    </row>
    <row r="395" customFormat="false" ht="15" hidden="false" customHeight="false" outlineLevel="0" collapsed="false">
      <c r="A395" s="7" t="s">
        <v>178</v>
      </c>
      <c r="B395" s="14" t="s">
        <v>81</v>
      </c>
      <c r="C395" s="14" t="s">
        <v>22</v>
      </c>
      <c r="D395" s="13" t="n">
        <v>0.332</v>
      </c>
      <c r="E395" s="14" t="s">
        <v>2195</v>
      </c>
      <c r="F395" s="9" t="n">
        <v>25</v>
      </c>
      <c r="G395" s="9" t="n">
        <v>6.9</v>
      </c>
      <c r="H395" s="9" t="n">
        <v>157</v>
      </c>
      <c r="I395" s="9" t="n">
        <v>11</v>
      </c>
      <c r="J395" s="14" t="s">
        <v>2196</v>
      </c>
      <c r="K395" s="14" t="s">
        <v>2197</v>
      </c>
    </row>
    <row r="396" customFormat="false" ht="15" hidden="false" customHeight="false" outlineLevel="0" collapsed="false">
      <c r="A396" s="10" t="s">
        <v>178</v>
      </c>
      <c r="B396" s="15" t="s">
        <v>81</v>
      </c>
      <c r="C396" s="15" t="s">
        <v>23</v>
      </c>
      <c r="D396" s="12" t="n">
        <v>0.354</v>
      </c>
      <c r="E396" s="15" t="s">
        <v>2195</v>
      </c>
      <c r="F396" s="11" t="n">
        <v>24</v>
      </c>
      <c r="G396" s="11" t="n">
        <v>6.8</v>
      </c>
      <c r="H396" s="11" t="n">
        <v>156</v>
      </c>
      <c r="I396" s="11" t="n">
        <v>10</v>
      </c>
      <c r="J396" s="15" t="s">
        <v>2208</v>
      </c>
      <c r="K396" s="15" t="s">
        <v>2197</v>
      </c>
    </row>
    <row r="397" customFormat="false" ht="15" hidden="false" customHeight="false" outlineLevel="0" collapsed="false">
      <c r="A397" s="7" t="s">
        <v>178</v>
      </c>
      <c r="B397" s="14" t="s">
        <v>81</v>
      </c>
      <c r="C397" s="14" t="s">
        <v>24</v>
      </c>
      <c r="D397" s="13" t="n">
        <v>0.365</v>
      </c>
      <c r="E397" s="14" t="s">
        <v>2195</v>
      </c>
      <c r="F397" s="9" t="n">
        <v>23</v>
      </c>
      <c r="G397" s="9" t="n">
        <v>7.8</v>
      </c>
      <c r="H397" s="9" t="n">
        <v>251</v>
      </c>
      <c r="I397" s="9" t="n">
        <v>8</v>
      </c>
      <c r="J397" s="14" t="s">
        <v>2203</v>
      </c>
      <c r="K397" s="14" t="s">
        <v>2197</v>
      </c>
    </row>
    <row r="398" customFormat="false" ht="15" hidden="false" customHeight="false" outlineLevel="0" collapsed="false">
      <c r="A398" s="10" t="s">
        <v>178</v>
      </c>
      <c r="B398" s="15" t="s">
        <v>81</v>
      </c>
      <c r="C398" s="15" t="s">
        <v>25</v>
      </c>
      <c r="D398" s="12" t="n">
        <v>0.421</v>
      </c>
      <c r="E398" s="15" t="s">
        <v>2195</v>
      </c>
      <c r="F398" s="11" t="n">
        <v>20</v>
      </c>
      <c r="G398" s="11" t="n">
        <v>7.8</v>
      </c>
      <c r="H398" s="11" t="n">
        <v>215</v>
      </c>
      <c r="I398" s="11" t="n">
        <v>10</v>
      </c>
      <c r="J398" s="15" t="s">
        <v>2205</v>
      </c>
      <c r="K398" s="15" t="s">
        <v>2197</v>
      </c>
    </row>
    <row r="399" customFormat="false" ht="15" hidden="false" customHeight="false" outlineLevel="0" collapsed="false">
      <c r="A399" s="7" t="s">
        <v>178</v>
      </c>
      <c r="B399" s="14" t="s">
        <v>81</v>
      </c>
      <c r="C399" s="14" t="s">
        <v>26</v>
      </c>
      <c r="D399" s="13" t="n">
        <v>0.435</v>
      </c>
      <c r="E399" s="14" t="s">
        <v>2195</v>
      </c>
      <c r="F399" s="9" t="n">
        <v>12</v>
      </c>
      <c r="G399" s="9" t="n">
        <v>8.4</v>
      </c>
      <c r="H399" s="9" t="n">
        <v>377</v>
      </c>
      <c r="I399" s="9" t="n">
        <v>6</v>
      </c>
      <c r="J399" s="14" t="s">
        <v>2205</v>
      </c>
      <c r="K399" s="14" t="s">
        <v>2197</v>
      </c>
    </row>
    <row r="400" customFormat="false" ht="15" hidden="false" customHeight="false" outlineLevel="0" collapsed="false">
      <c r="A400" s="10" t="s">
        <v>178</v>
      </c>
      <c r="B400" s="15" t="s">
        <v>81</v>
      </c>
      <c r="C400" s="15" t="s">
        <v>27</v>
      </c>
      <c r="D400" s="12" t="n">
        <v>0.467</v>
      </c>
      <c r="E400" s="15" t="s">
        <v>2195</v>
      </c>
      <c r="F400" s="11" t="n">
        <v>14</v>
      </c>
      <c r="G400" s="11" t="n">
        <v>8.3</v>
      </c>
      <c r="H400" s="11" t="n">
        <v>475</v>
      </c>
      <c r="I400" s="11" t="n">
        <v>8</v>
      </c>
      <c r="J400" s="15" t="s">
        <v>2203</v>
      </c>
      <c r="K400" s="15" t="s">
        <v>2197</v>
      </c>
    </row>
    <row r="401" customFormat="false" ht="15" hidden="false" customHeight="false" outlineLevel="0" collapsed="false">
      <c r="A401" s="7" t="s">
        <v>178</v>
      </c>
      <c r="B401" s="14" t="s">
        <v>177</v>
      </c>
      <c r="C401" s="14" t="n">
        <v>2022</v>
      </c>
      <c r="D401" s="13" t="n">
        <v>0.232</v>
      </c>
      <c r="E401" s="14" t="s">
        <v>2209</v>
      </c>
      <c r="F401" s="9" t="n">
        <v>36</v>
      </c>
      <c r="G401" s="9" t="n">
        <v>5.6</v>
      </c>
      <c r="H401" s="9" t="n">
        <v>83</v>
      </c>
      <c r="I401" s="9" t="n">
        <v>18</v>
      </c>
      <c r="J401" s="14" t="s">
        <v>2203</v>
      </c>
      <c r="K401" s="14" t="s">
        <v>2210</v>
      </c>
    </row>
    <row r="402" customFormat="false" ht="15" hidden="false" customHeight="false" outlineLevel="0" collapsed="false">
      <c r="A402" s="10" t="s">
        <v>178</v>
      </c>
      <c r="B402" s="15" t="s">
        <v>177</v>
      </c>
      <c r="C402" s="15" t="n">
        <v>2023</v>
      </c>
      <c r="D402" s="12" t="n">
        <v>0.243</v>
      </c>
      <c r="E402" s="15" t="s">
        <v>2209</v>
      </c>
      <c r="F402" s="11" t="n">
        <v>34</v>
      </c>
      <c r="G402" s="11" t="n">
        <v>6.3</v>
      </c>
      <c r="H402" s="11" t="n">
        <v>184</v>
      </c>
      <c r="I402" s="11" t="n">
        <v>16</v>
      </c>
      <c r="J402" s="15" t="s">
        <v>2198</v>
      </c>
      <c r="K402" s="15" t="s">
        <v>2210</v>
      </c>
    </row>
    <row r="403" customFormat="false" ht="15" hidden="false" customHeight="false" outlineLevel="0" collapsed="false">
      <c r="A403" s="7" t="s">
        <v>178</v>
      </c>
      <c r="B403" s="14" t="s">
        <v>177</v>
      </c>
      <c r="C403" s="14" t="n">
        <v>2024</v>
      </c>
      <c r="D403" s="13" t="n">
        <v>0.315</v>
      </c>
      <c r="E403" s="14" t="s">
        <v>2195</v>
      </c>
      <c r="F403" s="9" t="n">
        <v>31</v>
      </c>
      <c r="G403" s="9" t="n">
        <v>6.2</v>
      </c>
      <c r="H403" s="9" t="n">
        <v>118</v>
      </c>
      <c r="I403" s="9" t="n">
        <v>12</v>
      </c>
      <c r="J403" s="14" t="s">
        <v>2208</v>
      </c>
      <c r="K403" s="14" t="s">
        <v>2210</v>
      </c>
    </row>
    <row r="404" customFormat="false" ht="15" hidden="false" customHeight="false" outlineLevel="0" collapsed="false">
      <c r="A404" s="10" t="s">
        <v>178</v>
      </c>
      <c r="B404" s="15" t="s">
        <v>177</v>
      </c>
      <c r="C404" s="15" t="s">
        <v>22</v>
      </c>
      <c r="D404" s="12" t="n">
        <v>0.356</v>
      </c>
      <c r="E404" s="15" t="s">
        <v>2195</v>
      </c>
      <c r="F404" s="11" t="n">
        <v>24</v>
      </c>
      <c r="G404" s="11" t="n">
        <v>7.2</v>
      </c>
      <c r="H404" s="11" t="n">
        <v>212</v>
      </c>
      <c r="I404" s="11" t="n">
        <v>12</v>
      </c>
      <c r="J404" s="15" t="s">
        <v>2207</v>
      </c>
      <c r="K404" s="15" t="s">
        <v>2197</v>
      </c>
    </row>
    <row r="405" customFormat="false" ht="15" hidden="false" customHeight="false" outlineLevel="0" collapsed="false">
      <c r="A405" s="7" t="s">
        <v>178</v>
      </c>
      <c r="B405" s="14" t="s">
        <v>177</v>
      </c>
      <c r="C405" s="14" t="s">
        <v>23</v>
      </c>
      <c r="D405" s="13" t="n">
        <v>0.413</v>
      </c>
      <c r="E405" s="14" t="s">
        <v>2195</v>
      </c>
      <c r="F405" s="9" t="n">
        <v>22</v>
      </c>
      <c r="G405" s="9" t="n">
        <v>7.1</v>
      </c>
      <c r="H405" s="9" t="n">
        <v>262</v>
      </c>
      <c r="I405" s="9" t="n">
        <v>12</v>
      </c>
      <c r="J405" s="14" t="s">
        <v>2196</v>
      </c>
      <c r="K405" s="14" t="s">
        <v>2197</v>
      </c>
    </row>
    <row r="406" customFormat="false" ht="15" hidden="false" customHeight="false" outlineLevel="0" collapsed="false">
      <c r="A406" s="10" t="s">
        <v>178</v>
      </c>
      <c r="B406" s="15" t="s">
        <v>177</v>
      </c>
      <c r="C406" s="15" t="s">
        <v>24</v>
      </c>
      <c r="D406" s="12" t="n">
        <v>0.448</v>
      </c>
      <c r="E406" s="15" t="s">
        <v>2195</v>
      </c>
      <c r="F406" s="11" t="n">
        <v>17</v>
      </c>
      <c r="G406" s="11" t="n">
        <v>7.4</v>
      </c>
      <c r="H406" s="11" t="n">
        <v>417</v>
      </c>
      <c r="I406" s="11" t="n">
        <v>10</v>
      </c>
      <c r="J406" s="15" t="s">
        <v>2207</v>
      </c>
      <c r="K406" s="15" t="s">
        <v>2197</v>
      </c>
    </row>
    <row r="407" customFormat="false" ht="15" hidden="false" customHeight="false" outlineLevel="0" collapsed="false">
      <c r="A407" s="7" t="s">
        <v>178</v>
      </c>
      <c r="B407" s="14" t="s">
        <v>177</v>
      </c>
      <c r="C407" s="14" t="s">
        <v>25</v>
      </c>
      <c r="D407" s="13" t="n">
        <v>0.481</v>
      </c>
      <c r="E407" s="14" t="s">
        <v>2195</v>
      </c>
      <c r="F407" s="9" t="n">
        <v>16</v>
      </c>
      <c r="G407" s="9" t="n">
        <v>8.5</v>
      </c>
      <c r="H407" s="9" t="n">
        <v>376</v>
      </c>
      <c r="I407" s="9" t="n">
        <v>8</v>
      </c>
      <c r="J407" s="14" t="s">
        <v>2206</v>
      </c>
      <c r="K407" s="14" t="s">
        <v>2200</v>
      </c>
    </row>
    <row r="408" customFormat="false" ht="15" hidden="false" customHeight="false" outlineLevel="0" collapsed="false">
      <c r="A408" s="10" t="s">
        <v>178</v>
      </c>
      <c r="B408" s="15" t="s">
        <v>177</v>
      </c>
      <c r="C408" s="15" t="s">
        <v>26</v>
      </c>
      <c r="D408" s="12" t="n">
        <v>0.53</v>
      </c>
      <c r="E408" s="15" t="s">
        <v>2199</v>
      </c>
      <c r="F408" s="11" t="n">
        <v>12</v>
      </c>
      <c r="G408" s="11" t="n">
        <v>8.1</v>
      </c>
      <c r="H408" s="11" t="n">
        <v>367</v>
      </c>
      <c r="I408" s="11" t="n">
        <v>6</v>
      </c>
      <c r="J408" s="15" t="s">
        <v>2205</v>
      </c>
      <c r="K408" s="15" t="s">
        <v>2200</v>
      </c>
    </row>
    <row r="409" customFormat="false" ht="15" hidden="false" customHeight="false" outlineLevel="0" collapsed="false">
      <c r="A409" s="7" t="s">
        <v>178</v>
      </c>
      <c r="B409" s="14" t="s">
        <v>177</v>
      </c>
      <c r="C409" s="14" t="s">
        <v>27</v>
      </c>
      <c r="D409" s="13" t="n">
        <v>0.523</v>
      </c>
      <c r="E409" s="14" t="s">
        <v>2199</v>
      </c>
      <c r="F409" s="9" t="n">
        <v>15</v>
      </c>
      <c r="G409" s="9" t="n">
        <v>8.7</v>
      </c>
      <c r="H409" s="9" t="n">
        <v>295</v>
      </c>
      <c r="I409" s="9" t="n">
        <v>4</v>
      </c>
      <c r="J409" s="14" t="s">
        <v>2205</v>
      </c>
      <c r="K409" s="14" t="s">
        <v>2200</v>
      </c>
    </row>
    <row r="410" customFormat="false" ht="15" hidden="false" customHeight="false" outlineLevel="0" collapsed="false">
      <c r="A410" s="10" t="s">
        <v>178</v>
      </c>
      <c r="B410" s="15" t="s">
        <v>199</v>
      </c>
      <c r="C410" s="15" t="n">
        <v>2022</v>
      </c>
      <c r="D410" s="12" t="n">
        <v>0.136</v>
      </c>
      <c r="E410" s="15" t="s">
        <v>2209</v>
      </c>
      <c r="F410" s="11" t="n">
        <v>33</v>
      </c>
      <c r="G410" s="11" t="n">
        <v>5.1</v>
      </c>
      <c r="H410" s="11" t="n">
        <v>78</v>
      </c>
      <c r="I410" s="11" t="n">
        <v>19</v>
      </c>
      <c r="J410" s="15" t="s">
        <v>2207</v>
      </c>
      <c r="K410" s="15" t="s">
        <v>2211</v>
      </c>
    </row>
    <row r="411" customFormat="false" ht="15" hidden="false" customHeight="false" outlineLevel="0" collapsed="false">
      <c r="A411" s="7" t="s">
        <v>178</v>
      </c>
      <c r="B411" s="14" t="s">
        <v>199</v>
      </c>
      <c r="C411" s="14" t="n">
        <v>2023</v>
      </c>
      <c r="D411" s="13" t="n">
        <v>0.133</v>
      </c>
      <c r="E411" s="14" t="s">
        <v>2209</v>
      </c>
      <c r="F411" s="9" t="n">
        <v>33</v>
      </c>
      <c r="G411" s="9" t="n">
        <v>5.3</v>
      </c>
      <c r="H411" s="9" t="n">
        <v>78</v>
      </c>
      <c r="I411" s="9" t="n">
        <v>15</v>
      </c>
      <c r="J411" s="14" t="s">
        <v>2205</v>
      </c>
      <c r="K411" s="14" t="s">
        <v>2211</v>
      </c>
    </row>
    <row r="412" customFormat="false" ht="15" hidden="false" customHeight="false" outlineLevel="0" collapsed="false">
      <c r="A412" s="10" t="s">
        <v>178</v>
      </c>
      <c r="B412" s="15" t="s">
        <v>199</v>
      </c>
      <c r="C412" s="15" t="n">
        <v>2024</v>
      </c>
      <c r="D412" s="12" t="n">
        <v>0.166</v>
      </c>
      <c r="E412" s="15" t="s">
        <v>2209</v>
      </c>
      <c r="F412" s="11" t="n">
        <v>32</v>
      </c>
      <c r="G412" s="11" t="n">
        <v>5.8</v>
      </c>
      <c r="H412" s="11" t="n">
        <v>148</v>
      </c>
      <c r="I412" s="11" t="n">
        <v>14</v>
      </c>
      <c r="J412" s="15" t="s">
        <v>2198</v>
      </c>
      <c r="K412" s="15" t="s">
        <v>2210</v>
      </c>
    </row>
    <row r="413" customFormat="false" ht="15" hidden="false" customHeight="false" outlineLevel="0" collapsed="false">
      <c r="A413" s="7" t="s">
        <v>178</v>
      </c>
      <c r="B413" s="14" t="s">
        <v>199</v>
      </c>
      <c r="C413" s="14" t="s">
        <v>22</v>
      </c>
      <c r="D413" s="13" t="n">
        <v>0.183</v>
      </c>
      <c r="E413" s="14" t="s">
        <v>2209</v>
      </c>
      <c r="F413" s="9" t="n">
        <v>27</v>
      </c>
      <c r="G413" s="9" t="n">
        <v>5.9</v>
      </c>
      <c r="H413" s="9" t="n">
        <v>164</v>
      </c>
      <c r="I413" s="9" t="n">
        <v>14</v>
      </c>
      <c r="J413" s="14" t="s">
        <v>2205</v>
      </c>
      <c r="K413" s="14" t="s">
        <v>2210</v>
      </c>
    </row>
    <row r="414" customFormat="false" ht="15" hidden="false" customHeight="false" outlineLevel="0" collapsed="false">
      <c r="A414" s="10" t="s">
        <v>178</v>
      </c>
      <c r="B414" s="15" t="s">
        <v>199</v>
      </c>
      <c r="C414" s="15" t="s">
        <v>23</v>
      </c>
      <c r="D414" s="12" t="n">
        <v>0.202</v>
      </c>
      <c r="E414" s="15" t="s">
        <v>2209</v>
      </c>
      <c r="F414" s="11" t="n">
        <v>23</v>
      </c>
      <c r="G414" s="11" t="n">
        <v>6.4</v>
      </c>
      <c r="H414" s="11" t="n">
        <v>218</v>
      </c>
      <c r="I414" s="11" t="n">
        <v>10</v>
      </c>
      <c r="J414" s="15" t="s">
        <v>2208</v>
      </c>
      <c r="K414" s="15" t="s">
        <v>2210</v>
      </c>
    </row>
    <row r="415" customFormat="false" ht="15" hidden="false" customHeight="false" outlineLevel="0" collapsed="false">
      <c r="A415" s="7" t="s">
        <v>178</v>
      </c>
      <c r="B415" s="14" t="s">
        <v>199</v>
      </c>
      <c r="C415" s="14" t="s">
        <v>24</v>
      </c>
      <c r="D415" s="13" t="n">
        <v>0.2</v>
      </c>
      <c r="E415" s="14" t="s">
        <v>2209</v>
      </c>
      <c r="F415" s="9" t="n">
        <v>19</v>
      </c>
      <c r="G415" s="9" t="n">
        <v>7.4</v>
      </c>
      <c r="H415" s="9" t="n">
        <v>124</v>
      </c>
      <c r="I415" s="9" t="n">
        <v>11</v>
      </c>
      <c r="J415" s="14" t="s">
        <v>2198</v>
      </c>
      <c r="K415" s="14" t="s">
        <v>2210</v>
      </c>
    </row>
    <row r="416" customFormat="false" ht="15" hidden="false" customHeight="false" outlineLevel="0" collapsed="false">
      <c r="A416" s="10" t="s">
        <v>178</v>
      </c>
      <c r="B416" s="15" t="s">
        <v>199</v>
      </c>
      <c r="C416" s="15" t="s">
        <v>25</v>
      </c>
      <c r="D416" s="12" t="n">
        <v>0.253</v>
      </c>
      <c r="E416" s="15" t="s">
        <v>2195</v>
      </c>
      <c r="F416" s="11" t="n">
        <v>20</v>
      </c>
      <c r="G416" s="11" t="n">
        <v>8</v>
      </c>
      <c r="H416" s="11" t="n">
        <v>289</v>
      </c>
      <c r="I416" s="11" t="n">
        <v>8</v>
      </c>
      <c r="J416" s="15" t="s">
        <v>2201</v>
      </c>
      <c r="K416" s="15" t="s">
        <v>2210</v>
      </c>
    </row>
    <row r="417" customFormat="false" ht="15" hidden="false" customHeight="false" outlineLevel="0" collapsed="false">
      <c r="A417" s="7" t="s">
        <v>178</v>
      </c>
      <c r="B417" s="14" t="s">
        <v>199</v>
      </c>
      <c r="C417" s="14" t="s">
        <v>26</v>
      </c>
      <c r="D417" s="13" t="n">
        <v>0.272</v>
      </c>
      <c r="E417" s="14" t="s">
        <v>2195</v>
      </c>
      <c r="F417" s="9" t="n">
        <v>14</v>
      </c>
      <c r="G417" s="9" t="n">
        <v>8</v>
      </c>
      <c r="H417" s="9" t="n">
        <v>216</v>
      </c>
      <c r="I417" s="9" t="n">
        <v>7</v>
      </c>
      <c r="J417" s="14" t="s">
        <v>2203</v>
      </c>
      <c r="K417" s="14" t="s">
        <v>2210</v>
      </c>
    </row>
    <row r="418" customFormat="false" ht="15" hidden="false" customHeight="false" outlineLevel="0" collapsed="false">
      <c r="A418" s="10" t="s">
        <v>178</v>
      </c>
      <c r="B418" s="15" t="s">
        <v>199</v>
      </c>
      <c r="C418" s="15" t="s">
        <v>27</v>
      </c>
      <c r="D418" s="12" t="n">
        <v>0.245</v>
      </c>
      <c r="E418" s="15" t="s">
        <v>2209</v>
      </c>
      <c r="F418" s="11" t="n">
        <v>13</v>
      </c>
      <c r="G418" s="11" t="n">
        <v>8.4</v>
      </c>
      <c r="H418" s="11" t="n">
        <v>180</v>
      </c>
      <c r="I418" s="11" t="n">
        <v>8</v>
      </c>
      <c r="J418" s="15" t="s">
        <v>2198</v>
      </c>
      <c r="K418" s="15" t="s">
        <v>2210</v>
      </c>
    </row>
    <row r="419" customFormat="false" ht="15" hidden="false" customHeight="false" outlineLevel="0" collapsed="false">
      <c r="A419" s="7" t="s">
        <v>178</v>
      </c>
      <c r="B419" s="14" t="s">
        <v>239</v>
      </c>
      <c r="C419" s="14" t="n">
        <v>2022</v>
      </c>
      <c r="D419" s="13" t="n">
        <v>0.063</v>
      </c>
      <c r="E419" s="14" t="s">
        <v>2209</v>
      </c>
      <c r="F419" s="9" t="n">
        <v>36</v>
      </c>
      <c r="G419" s="9" t="n">
        <v>4.7</v>
      </c>
      <c r="H419" s="9" t="n">
        <v>40</v>
      </c>
      <c r="I419" s="9" t="n">
        <v>16</v>
      </c>
      <c r="J419" s="14" t="s">
        <v>2208</v>
      </c>
      <c r="K419" s="14" t="s">
        <v>2211</v>
      </c>
    </row>
    <row r="420" customFormat="false" ht="15" hidden="false" customHeight="false" outlineLevel="0" collapsed="false">
      <c r="A420" s="10" t="s">
        <v>178</v>
      </c>
      <c r="B420" s="15" t="s">
        <v>239</v>
      </c>
      <c r="C420" s="15" t="n">
        <v>2023</v>
      </c>
      <c r="D420" s="12" t="n">
        <v>0.071</v>
      </c>
      <c r="E420" s="15" t="s">
        <v>2209</v>
      </c>
      <c r="F420" s="11" t="n">
        <v>34</v>
      </c>
      <c r="G420" s="11" t="n">
        <v>5.6</v>
      </c>
      <c r="H420" s="11" t="n">
        <v>58</v>
      </c>
      <c r="I420" s="11" t="n">
        <v>15</v>
      </c>
      <c r="J420" s="15" t="s">
        <v>2207</v>
      </c>
      <c r="K420" s="15" t="s">
        <v>2211</v>
      </c>
    </row>
    <row r="421" customFormat="false" ht="15" hidden="false" customHeight="false" outlineLevel="0" collapsed="false">
      <c r="A421" s="7" t="s">
        <v>178</v>
      </c>
      <c r="B421" s="14" t="s">
        <v>239</v>
      </c>
      <c r="C421" s="14" t="n">
        <v>2024</v>
      </c>
      <c r="D421" s="13" t="n">
        <v>0.123</v>
      </c>
      <c r="E421" s="14" t="s">
        <v>2209</v>
      </c>
      <c r="F421" s="9" t="n">
        <v>27</v>
      </c>
      <c r="G421" s="9" t="n">
        <v>5.9</v>
      </c>
      <c r="H421" s="9" t="n">
        <v>89</v>
      </c>
      <c r="I421" s="9" t="n">
        <v>13</v>
      </c>
      <c r="J421" s="14" t="s">
        <v>2198</v>
      </c>
      <c r="K421" s="14" t="s">
        <v>2211</v>
      </c>
    </row>
    <row r="422" customFormat="false" ht="15" hidden="false" customHeight="false" outlineLevel="0" collapsed="false">
      <c r="A422" s="10" t="s">
        <v>178</v>
      </c>
      <c r="B422" s="15" t="s">
        <v>239</v>
      </c>
      <c r="C422" s="15" t="s">
        <v>22</v>
      </c>
      <c r="D422" s="12" t="n">
        <v>0.116</v>
      </c>
      <c r="E422" s="15" t="s">
        <v>2209</v>
      </c>
      <c r="F422" s="11" t="n">
        <v>30</v>
      </c>
      <c r="G422" s="11" t="n">
        <v>6.6</v>
      </c>
      <c r="H422" s="11" t="n">
        <v>118</v>
      </c>
      <c r="I422" s="11" t="n">
        <v>13</v>
      </c>
      <c r="J422" s="15" t="s">
        <v>2196</v>
      </c>
      <c r="K422" s="15" t="s">
        <v>2211</v>
      </c>
    </row>
    <row r="423" customFormat="false" ht="15" hidden="false" customHeight="false" outlineLevel="0" collapsed="false">
      <c r="A423" s="7" t="s">
        <v>178</v>
      </c>
      <c r="B423" s="14" t="s">
        <v>239</v>
      </c>
      <c r="C423" s="14" t="s">
        <v>23</v>
      </c>
      <c r="D423" s="13" t="n">
        <v>0.101</v>
      </c>
      <c r="E423" s="14" t="s">
        <v>2209</v>
      </c>
      <c r="F423" s="9" t="n">
        <v>24</v>
      </c>
      <c r="G423" s="9" t="n">
        <v>6.1</v>
      </c>
      <c r="H423" s="9" t="n">
        <v>126</v>
      </c>
      <c r="I423" s="9" t="n">
        <v>13</v>
      </c>
      <c r="J423" s="14" t="s">
        <v>2205</v>
      </c>
      <c r="K423" s="14" t="s">
        <v>2211</v>
      </c>
    </row>
    <row r="424" customFormat="false" ht="15" hidden="false" customHeight="false" outlineLevel="0" collapsed="false">
      <c r="A424" s="10" t="s">
        <v>178</v>
      </c>
      <c r="B424" s="15" t="s">
        <v>239</v>
      </c>
      <c r="C424" s="15" t="s">
        <v>24</v>
      </c>
      <c r="D424" s="12" t="n">
        <v>0.117</v>
      </c>
      <c r="E424" s="15" t="s">
        <v>2209</v>
      </c>
      <c r="F424" s="11" t="n">
        <v>24</v>
      </c>
      <c r="G424" s="11" t="n">
        <v>6.5</v>
      </c>
      <c r="H424" s="11" t="n">
        <v>113</v>
      </c>
      <c r="I424" s="11" t="n">
        <v>11</v>
      </c>
      <c r="J424" s="15" t="s">
        <v>2205</v>
      </c>
      <c r="K424" s="15" t="s">
        <v>2211</v>
      </c>
    </row>
    <row r="425" customFormat="false" ht="15" hidden="false" customHeight="false" outlineLevel="0" collapsed="false">
      <c r="A425" s="7" t="s">
        <v>178</v>
      </c>
      <c r="B425" s="14" t="s">
        <v>239</v>
      </c>
      <c r="C425" s="14" t="s">
        <v>25</v>
      </c>
      <c r="D425" s="13" t="n">
        <v>0.166</v>
      </c>
      <c r="E425" s="14" t="s">
        <v>2209</v>
      </c>
      <c r="F425" s="9" t="n">
        <v>21</v>
      </c>
      <c r="G425" s="9" t="n">
        <v>7</v>
      </c>
      <c r="H425" s="9" t="n">
        <v>174</v>
      </c>
      <c r="I425" s="9" t="n">
        <v>12</v>
      </c>
      <c r="J425" s="14" t="s">
        <v>2203</v>
      </c>
      <c r="K425" s="14" t="s">
        <v>2210</v>
      </c>
    </row>
    <row r="426" customFormat="false" ht="15" hidden="false" customHeight="false" outlineLevel="0" collapsed="false">
      <c r="A426" s="10" t="s">
        <v>178</v>
      </c>
      <c r="B426" s="15" t="s">
        <v>239</v>
      </c>
      <c r="C426" s="15" t="s">
        <v>26</v>
      </c>
      <c r="D426" s="12" t="n">
        <v>0.174</v>
      </c>
      <c r="E426" s="15" t="s">
        <v>2209</v>
      </c>
      <c r="F426" s="11" t="n">
        <v>16</v>
      </c>
      <c r="G426" s="11" t="n">
        <v>8.3</v>
      </c>
      <c r="H426" s="11" t="n">
        <v>217</v>
      </c>
      <c r="I426" s="11" t="n">
        <v>9</v>
      </c>
      <c r="J426" s="15" t="s">
        <v>2198</v>
      </c>
      <c r="K426" s="15" t="s">
        <v>2210</v>
      </c>
    </row>
    <row r="427" customFormat="false" ht="15" hidden="false" customHeight="false" outlineLevel="0" collapsed="false">
      <c r="A427" s="7" t="s">
        <v>178</v>
      </c>
      <c r="B427" s="14" t="s">
        <v>239</v>
      </c>
      <c r="C427" s="14" t="s">
        <v>27</v>
      </c>
      <c r="D427" s="13" t="n">
        <v>0.155</v>
      </c>
      <c r="E427" s="14" t="s">
        <v>2209</v>
      </c>
      <c r="F427" s="9" t="n">
        <v>14</v>
      </c>
      <c r="G427" s="9" t="n">
        <v>8.2</v>
      </c>
      <c r="H427" s="9" t="n">
        <v>182</v>
      </c>
      <c r="I427" s="9" t="n">
        <v>10</v>
      </c>
      <c r="J427" s="14" t="s">
        <v>2203</v>
      </c>
      <c r="K427" s="14" t="s">
        <v>2211</v>
      </c>
    </row>
    <row r="428" customFormat="false" ht="15" hidden="false" customHeight="false" outlineLevel="0" collapsed="false">
      <c r="A428" s="10" t="s">
        <v>178</v>
      </c>
      <c r="B428" s="15" t="s">
        <v>272</v>
      </c>
      <c r="C428" s="15" t="n">
        <v>2022</v>
      </c>
      <c r="D428" s="12" t="n">
        <v>0.068</v>
      </c>
      <c r="E428" s="15" t="s">
        <v>2209</v>
      </c>
      <c r="F428" s="11" t="n">
        <v>35</v>
      </c>
      <c r="G428" s="11" t="n">
        <v>5.2</v>
      </c>
      <c r="H428" s="11" t="n">
        <v>49</v>
      </c>
      <c r="I428" s="11" t="n">
        <v>19</v>
      </c>
      <c r="J428" s="15" t="s">
        <v>2206</v>
      </c>
      <c r="K428" s="15" t="s">
        <v>2211</v>
      </c>
    </row>
    <row r="429" customFormat="false" ht="15" hidden="false" customHeight="false" outlineLevel="0" collapsed="false">
      <c r="A429" s="7" t="s">
        <v>178</v>
      </c>
      <c r="B429" s="14" t="s">
        <v>272</v>
      </c>
      <c r="C429" s="14" t="n">
        <v>2023</v>
      </c>
      <c r="D429" s="13" t="n">
        <v>0.109</v>
      </c>
      <c r="E429" s="14" t="s">
        <v>2209</v>
      </c>
      <c r="F429" s="9" t="n">
        <v>30</v>
      </c>
      <c r="G429" s="9" t="n">
        <v>5.1</v>
      </c>
      <c r="H429" s="9" t="n">
        <v>49</v>
      </c>
      <c r="I429" s="9" t="n">
        <v>18</v>
      </c>
      <c r="J429" s="14" t="s">
        <v>2196</v>
      </c>
      <c r="K429" s="14" t="s">
        <v>2211</v>
      </c>
    </row>
    <row r="430" customFormat="false" ht="15" hidden="false" customHeight="false" outlineLevel="0" collapsed="false">
      <c r="A430" s="10" t="s">
        <v>178</v>
      </c>
      <c r="B430" s="15" t="s">
        <v>272</v>
      </c>
      <c r="C430" s="15" t="n">
        <v>2024</v>
      </c>
      <c r="D430" s="12" t="n">
        <v>0.096</v>
      </c>
      <c r="E430" s="15" t="s">
        <v>2209</v>
      </c>
      <c r="F430" s="11" t="n">
        <v>27</v>
      </c>
      <c r="G430" s="11" t="n">
        <v>6.3</v>
      </c>
      <c r="H430" s="11" t="n">
        <v>101</v>
      </c>
      <c r="I430" s="11" t="n">
        <v>16</v>
      </c>
      <c r="J430" s="15" t="s">
        <v>2203</v>
      </c>
      <c r="K430" s="15" t="s">
        <v>2211</v>
      </c>
    </row>
    <row r="431" customFormat="false" ht="15" hidden="false" customHeight="false" outlineLevel="0" collapsed="false">
      <c r="A431" s="7" t="s">
        <v>178</v>
      </c>
      <c r="B431" s="14" t="s">
        <v>272</v>
      </c>
      <c r="C431" s="14" t="s">
        <v>22</v>
      </c>
      <c r="D431" s="13" t="n">
        <v>0.124</v>
      </c>
      <c r="E431" s="14" t="s">
        <v>2209</v>
      </c>
      <c r="F431" s="9" t="n">
        <v>28</v>
      </c>
      <c r="G431" s="9" t="n">
        <v>6.8</v>
      </c>
      <c r="H431" s="9" t="n">
        <v>111</v>
      </c>
      <c r="I431" s="9" t="n">
        <v>16</v>
      </c>
      <c r="J431" s="14" t="s">
        <v>2198</v>
      </c>
      <c r="K431" s="14" t="s">
        <v>2211</v>
      </c>
    </row>
    <row r="432" customFormat="false" ht="15" hidden="false" customHeight="false" outlineLevel="0" collapsed="false">
      <c r="A432" s="10" t="s">
        <v>178</v>
      </c>
      <c r="B432" s="15" t="s">
        <v>272</v>
      </c>
      <c r="C432" s="15" t="s">
        <v>23</v>
      </c>
      <c r="D432" s="12" t="n">
        <v>0.145</v>
      </c>
      <c r="E432" s="15" t="s">
        <v>2209</v>
      </c>
      <c r="F432" s="11" t="n">
        <v>22</v>
      </c>
      <c r="G432" s="11" t="n">
        <v>6.9</v>
      </c>
      <c r="H432" s="11" t="n">
        <v>99</v>
      </c>
      <c r="I432" s="11" t="n">
        <v>13</v>
      </c>
      <c r="J432" s="15" t="s">
        <v>2207</v>
      </c>
      <c r="K432" s="15" t="s">
        <v>2211</v>
      </c>
    </row>
    <row r="433" customFormat="false" ht="15" hidden="false" customHeight="false" outlineLevel="0" collapsed="false">
      <c r="A433" s="7" t="s">
        <v>178</v>
      </c>
      <c r="B433" s="14" t="s">
        <v>272</v>
      </c>
      <c r="C433" s="14" t="s">
        <v>24</v>
      </c>
      <c r="D433" s="13" t="n">
        <v>0.156</v>
      </c>
      <c r="E433" s="14" t="s">
        <v>2209</v>
      </c>
      <c r="F433" s="9" t="n">
        <v>24</v>
      </c>
      <c r="G433" s="9" t="n">
        <v>7.3</v>
      </c>
      <c r="H433" s="9" t="n">
        <v>189</v>
      </c>
      <c r="I433" s="9" t="n">
        <v>10</v>
      </c>
      <c r="J433" s="14" t="s">
        <v>2201</v>
      </c>
      <c r="K433" s="14" t="s">
        <v>2211</v>
      </c>
    </row>
    <row r="434" customFormat="false" ht="15" hidden="false" customHeight="false" outlineLevel="0" collapsed="false">
      <c r="A434" s="10" t="s">
        <v>178</v>
      </c>
      <c r="B434" s="15" t="s">
        <v>272</v>
      </c>
      <c r="C434" s="15" t="s">
        <v>25</v>
      </c>
      <c r="D434" s="12" t="n">
        <v>0.143</v>
      </c>
      <c r="E434" s="15" t="s">
        <v>2209</v>
      </c>
      <c r="F434" s="11" t="n">
        <v>18</v>
      </c>
      <c r="G434" s="11" t="n">
        <v>7.7</v>
      </c>
      <c r="H434" s="11" t="n">
        <v>131</v>
      </c>
      <c r="I434" s="11" t="n">
        <v>10</v>
      </c>
      <c r="J434" s="15" t="s">
        <v>2207</v>
      </c>
      <c r="K434" s="15" t="s">
        <v>2211</v>
      </c>
    </row>
    <row r="435" customFormat="false" ht="15" hidden="false" customHeight="false" outlineLevel="0" collapsed="false">
      <c r="A435" s="7" t="s">
        <v>178</v>
      </c>
      <c r="B435" s="14" t="s">
        <v>272</v>
      </c>
      <c r="C435" s="14" t="s">
        <v>26</v>
      </c>
      <c r="D435" s="13" t="n">
        <v>0.159</v>
      </c>
      <c r="E435" s="14" t="s">
        <v>2209</v>
      </c>
      <c r="F435" s="9" t="n">
        <v>17</v>
      </c>
      <c r="G435" s="9" t="n">
        <v>7.8</v>
      </c>
      <c r="H435" s="9" t="n">
        <v>190</v>
      </c>
      <c r="I435" s="9" t="n">
        <v>8</v>
      </c>
      <c r="J435" s="14" t="s">
        <v>2203</v>
      </c>
      <c r="K435" s="14" t="s">
        <v>2211</v>
      </c>
    </row>
    <row r="436" customFormat="false" ht="15" hidden="false" customHeight="false" outlineLevel="0" collapsed="false">
      <c r="A436" s="10" t="s">
        <v>178</v>
      </c>
      <c r="B436" s="15" t="s">
        <v>272</v>
      </c>
      <c r="C436" s="15" t="s">
        <v>27</v>
      </c>
      <c r="D436" s="12" t="n">
        <v>0.182</v>
      </c>
      <c r="E436" s="15" t="s">
        <v>2209</v>
      </c>
      <c r="F436" s="11" t="n">
        <v>15</v>
      </c>
      <c r="G436" s="11" t="n">
        <v>7.8</v>
      </c>
      <c r="H436" s="11" t="n">
        <v>228</v>
      </c>
      <c r="I436" s="11" t="n">
        <v>6</v>
      </c>
      <c r="J436" s="15" t="s">
        <v>2208</v>
      </c>
      <c r="K436" s="15" t="s">
        <v>2210</v>
      </c>
    </row>
    <row r="437" customFormat="false" ht="15" hidden="false" customHeight="false" outlineLevel="0" collapsed="false">
      <c r="A437" s="7" t="s">
        <v>2216</v>
      </c>
      <c r="B437" s="14" t="s">
        <v>96</v>
      </c>
      <c r="C437" s="14" t="n">
        <v>2022</v>
      </c>
      <c r="D437" s="13" t="n">
        <v>0.278</v>
      </c>
      <c r="E437" s="14" t="s">
        <v>2195</v>
      </c>
      <c r="F437" s="9" t="n">
        <v>35</v>
      </c>
      <c r="G437" s="9" t="n">
        <v>5.2</v>
      </c>
      <c r="H437" s="9" t="n">
        <v>59</v>
      </c>
      <c r="I437" s="9" t="n">
        <v>16</v>
      </c>
      <c r="J437" s="14" t="s">
        <v>2208</v>
      </c>
      <c r="K437" s="14" t="s">
        <v>2210</v>
      </c>
    </row>
    <row r="438" customFormat="false" ht="15" hidden="false" customHeight="false" outlineLevel="0" collapsed="false">
      <c r="A438" s="10" t="s">
        <v>2216</v>
      </c>
      <c r="B438" s="15" t="s">
        <v>96</v>
      </c>
      <c r="C438" s="15" t="n">
        <v>2023</v>
      </c>
      <c r="D438" s="12" t="n">
        <v>0.317</v>
      </c>
      <c r="E438" s="15" t="s">
        <v>2195</v>
      </c>
      <c r="F438" s="11" t="n">
        <v>31</v>
      </c>
      <c r="G438" s="11" t="n">
        <v>6.4</v>
      </c>
      <c r="H438" s="11" t="n">
        <v>148</v>
      </c>
      <c r="I438" s="11" t="n">
        <v>14</v>
      </c>
      <c r="J438" s="15" t="s">
        <v>2208</v>
      </c>
      <c r="K438" s="15" t="s">
        <v>2210</v>
      </c>
    </row>
    <row r="439" customFormat="false" ht="15" hidden="false" customHeight="false" outlineLevel="0" collapsed="false">
      <c r="A439" s="7" t="s">
        <v>2216</v>
      </c>
      <c r="B439" s="14" t="s">
        <v>96</v>
      </c>
      <c r="C439" s="14" t="n">
        <v>2024</v>
      </c>
      <c r="D439" s="13" t="n">
        <v>0.367</v>
      </c>
      <c r="E439" s="14" t="s">
        <v>2195</v>
      </c>
      <c r="F439" s="9" t="n">
        <v>31</v>
      </c>
      <c r="G439" s="9" t="n">
        <v>6</v>
      </c>
      <c r="H439" s="9" t="n">
        <v>221</v>
      </c>
      <c r="I439" s="9" t="n">
        <v>15</v>
      </c>
      <c r="J439" s="14" t="s">
        <v>2205</v>
      </c>
      <c r="K439" s="14" t="s">
        <v>2197</v>
      </c>
    </row>
    <row r="440" customFormat="false" ht="15" hidden="false" customHeight="false" outlineLevel="0" collapsed="false">
      <c r="A440" s="10" t="s">
        <v>2216</v>
      </c>
      <c r="B440" s="15" t="s">
        <v>96</v>
      </c>
      <c r="C440" s="15" t="s">
        <v>22</v>
      </c>
      <c r="D440" s="12" t="n">
        <v>0.426</v>
      </c>
      <c r="E440" s="15" t="s">
        <v>2195</v>
      </c>
      <c r="F440" s="11" t="n">
        <v>27</v>
      </c>
      <c r="G440" s="11" t="n">
        <v>6.5</v>
      </c>
      <c r="H440" s="11" t="n">
        <v>322</v>
      </c>
      <c r="I440" s="11" t="n">
        <v>11</v>
      </c>
      <c r="J440" s="15" t="s">
        <v>2207</v>
      </c>
      <c r="K440" s="15" t="s">
        <v>2197</v>
      </c>
    </row>
    <row r="441" customFormat="false" ht="15" hidden="false" customHeight="false" outlineLevel="0" collapsed="false">
      <c r="A441" s="7" t="s">
        <v>2216</v>
      </c>
      <c r="B441" s="14" t="s">
        <v>96</v>
      </c>
      <c r="C441" s="14" t="s">
        <v>23</v>
      </c>
      <c r="D441" s="13" t="n">
        <v>0.467</v>
      </c>
      <c r="E441" s="14" t="s">
        <v>2195</v>
      </c>
      <c r="F441" s="9" t="n">
        <v>23</v>
      </c>
      <c r="G441" s="9" t="n">
        <v>7.6</v>
      </c>
      <c r="H441" s="9" t="n">
        <v>315</v>
      </c>
      <c r="I441" s="9" t="n">
        <v>11</v>
      </c>
      <c r="J441" s="14" t="s">
        <v>2208</v>
      </c>
      <c r="K441" s="14" t="s">
        <v>2197</v>
      </c>
    </row>
    <row r="442" customFormat="false" ht="15" hidden="false" customHeight="false" outlineLevel="0" collapsed="false">
      <c r="A442" s="10" t="s">
        <v>2216</v>
      </c>
      <c r="B442" s="15" t="s">
        <v>96</v>
      </c>
      <c r="C442" s="15" t="s">
        <v>24</v>
      </c>
      <c r="D442" s="12" t="n">
        <v>0.512</v>
      </c>
      <c r="E442" s="15" t="s">
        <v>2199</v>
      </c>
      <c r="F442" s="11" t="n">
        <v>22</v>
      </c>
      <c r="G442" s="11" t="n">
        <v>7.4</v>
      </c>
      <c r="H442" s="11" t="n">
        <v>303</v>
      </c>
      <c r="I442" s="11" t="n">
        <v>8</v>
      </c>
      <c r="J442" s="15" t="s">
        <v>2203</v>
      </c>
      <c r="K442" s="15" t="s">
        <v>2200</v>
      </c>
    </row>
    <row r="443" customFormat="false" ht="15" hidden="false" customHeight="false" outlineLevel="0" collapsed="false">
      <c r="A443" s="7" t="s">
        <v>2216</v>
      </c>
      <c r="B443" s="14" t="s">
        <v>96</v>
      </c>
      <c r="C443" s="14" t="s">
        <v>25</v>
      </c>
      <c r="D443" s="13" t="n">
        <v>0.566</v>
      </c>
      <c r="E443" s="14" t="s">
        <v>2199</v>
      </c>
      <c r="F443" s="9" t="n">
        <v>16</v>
      </c>
      <c r="G443" s="9" t="n">
        <v>8.7</v>
      </c>
      <c r="H443" s="9" t="n">
        <v>250</v>
      </c>
      <c r="I443" s="9" t="n">
        <v>8</v>
      </c>
      <c r="J443" s="14" t="s">
        <v>2196</v>
      </c>
      <c r="K443" s="14" t="s">
        <v>2200</v>
      </c>
    </row>
    <row r="444" customFormat="false" ht="15" hidden="false" customHeight="false" outlineLevel="0" collapsed="false">
      <c r="A444" s="10" t="s">
        <v>2216</v>
      </c>
      <c r="B444" s="15" t="s">
        <v>96</v>
      </c>
      <c r="C444" s="15" t="s">
        <v>26</v>
      </c>
      <c r="D444" s="12" t="n">
        <v>0.559</v>
      </c>
      <c r="E444" s="15" t="s">
        <v>2199</v>
      </c>
      <c r="F444" s="11" t="n">
        <v>13</v>
      </c>
      <c r="G444" s="11" t="n">
        <v>8.9</v>
      </c>
      <c r="H444" s="11" t="n">
        <v>521</v>
      </c>
      <c r="I444" s="11" t="n">
        <v>5</v>
      </c>
      <c r="J444" s="15" t="s">
        <v>2203</v>
      </c>
      <c r="K444" s="15" t="s">
        <v>2200</v>
      </c>
    </row>
    <row r="445" customFormat="false" ht="15" hidden="false" customHeight="false" outlineLevel="0" collapsed="false">
      <c r="A445" s="7" t="s">
        <v>2216</v>
      </c>
      <c r="B445" s="14" t="s">
        <v>96</v>
      </c>
      <c r="C445" s="14" t="s">
        <v>27</v>
      </c>
      <c r="D445" s="13" t="n">
        <v>0.635</v>
      </c>
      <c r="E445" s="14" t="s">
        <v>2199</v>
      </c>
      <c r="F445" s="9" t="n">
        <v>8</v>
      </c>
      <c r="G445" s="9" t="n">
        <v>9.5</v>
      </c>
      <c r="H445" s="9" t="n">
        <v>267</v>
      </c>
      <c r="I445" s="9" t="n">
        <v>4</v>
      </c>
      <c r="J445" s="14" t="s">
        <v>2203</v>
      </c>
      <c r="K445" s="14" t="s">
        <v>2200</v>
      </c>
    </row>
    <row r="446" customFormat="false" ht="15" hidden="false" customHeight="false" outlineLevel="0" collapsed="false">
      <c r="A446" s="10" t="s">
        <v>2216</v>
      </c>
      <c r="B446" s="15" t="s">
        <v>81</v>
      </c>
      <c r="C446" s="15" t="n">
        <v>2022</v>
      </c>
      <c r="D446" s="12" t="n">
        <v>0.214</v>
      </c>
      <c r="E446" s="15" t="s">
        <v>2209</v>
      </c>
      <c r="F446" s="11" t="n">
        <v>34</v>
      </c>
      <c r="G446" s="11" t="n">
        <v>4.9</v>
      </c>
      <c r="H446" s="11" t="n">
        <v>48</v>
      </c>
      <c r="I446" s="11" t="n">
        <v>18</v>
      </c>
      <c r="J446" s="15" t="s">
        <v>2207</v>
      </c>
      <c r="K446" s="15" t="s">
        <v>2210</v>
      </c>
    </row>
    <row r="447" customFormat="false" ht="15" hidden="false" customHeight="false" outlineLevel="0" collapsed="false">
      <c r="A447" s="7" t="s">
        <v>2216</v>
      </c>
      <c r="B447" s="14" t="s">
        <v>81</v>
      </c>
      <c r="C447" s="14" t="n">
        <v>2023</v>
      </c>
      <c r="D447" s="13" t="n">
        <v>0.268</v>
      </c>
      <c r="E447" s="14" t="s">
        <v>2195</v>
      </c>
      <c r="F447" s="9" t="n">
        <v>31</v>
      </c>
      <c r="G447" s="9" t="n">
        <v>6.2</v>
      </c>
      <c r="H447" s="9" t="n">
        <v>169</v>
      </c>
      <c r="I447" s="9" t="n">
        <v>16</v>
      </c>
      <c r="J447" s="14" t="s">
        <v>2198</v>
      </c>
      <c r="K447" s="14" t="s">
        <v>2210</v>
      </c>
    </row>
    <row r="448" customFormat="false" ht="15" hidden="false" customHeight="false" outlineLevel="0" collapsed="false">
      <c r="A448" s="10" t="s">
        <v>2216</v>
      </c>
      <c r="B448" s="15" t="s">
        <v>81</v>
      </c>
      <c r="C448" s="15" t="n">
        <v>2024</v>
      </c>
      <c r="D448" s="12" t="n">
        <v>0.321</v>
      </c>
      <c r="E448" s="15" t="s">
        <v>2195</v>
      </c>
      <c r="F448" s="11" t="n">
        <v>29</v>
      </c>
      <c r="G448" s="11" t="n">
        <v>6.4</v>
      </c>
      <c r="H448" s="11" t="n">
        <v>285</v>
      </c>
      <c r="I448" s="11" t="n">
        <v>12</v>
      </c>
      <c r="J448" s="15" t="s">
        <v>2201</v>
      </c>
      <c r="K448" s="15" t="s">
        <v>2197</v>
      </c>
    </row>
    <row r="449" customFormat="false" ht="15" hidden="false" customHeight="false" outlineLevel="0" collapsed="false">
      <c r="A449" s="7" t="s">
        <v>2216</v>
      </c>
      <c r="B449" s="14" t="s">
        <v>81</v>
      </c>
      <c r="C449" s="14" t="s">
        <v>22</v>
      </c>
      <c r="D449" s="13" t="n">
        <v>0.347</v>
      </c>
      <c r="E449" s="14" t="s">
        <v>2195</v>
      </c>
      <c r="F449" s="9" t="n">
        <v>24</v>
      </c>
      <c r="G449" s="9" t="n">
        <v>6.4</v>
      </c>
      <c r="H449" s="9" t="n">
        <v>241</v>
      </c>
      <c r="I449" s="9" t="n">
        <v>12</v>
      </c>
      <c r="J449" s="14" t="s">
        <v>2201</v>
      </c>
      <c r="K449" s="14" t="s">
        <v>2197</v>
      </c>
    </row>
    <row r="450" customFormat="false" ht="15" hidden="false" customHeight="false" outlineLevel="0" collapsed="false">
      <c r="A450" s="10" t="s">
        <v>2216</v>
      </c>
      <c r="B450" s="15" t="s">
        <v>81</v>
      </c>
      <c r="C450" s="15" t="s">
        <v>23</v>
      </c>
      <c r="D450" s="12" t="n">
        <v>0.394</v>
      </c>
      <c r="E450" s="15" t="s">
        <v>2195</v>
      </c>
      <c r="F450" s="11" t="n">
        <v>23</v>
      </c>
      <c r="G450" s="11" t="n">
        <v>7.1</v>
      </c>
      <c r="H450" s="11" t="n">
        <v>249</v>
      </c>
      <c r="I450" s="11" t="n">
        <v>12</v>
      </c>
      <c r="J450" s="15" t="s">
        <v>2201</v>
      </c>
      <c r="K450" s="15" t="s">
        <v>2197</v>
      </c>
    </row>
    <row r="451" customFormat="false" ht="15" hidden="false" customHeight="false" outlineLevel="0" collapsed="false">
      <c r="A451" s="7" t="s">
        <v>2216</v>
      </c>
      <c r="B451" s="14" t="s">
        <v>81</v>
      </c>
      <c r="C451" s="14" t="s">
        <v>24</v>
      </c>
      <c r="D451" s="13" t="n">
        <v>0.439</v>
      </c>
      <c r="E451" s="14" t="s">
        <v>2195</v>
      </c>
      <c r="F451" s="9" t="n">
        <v>20</v>
      </c>
      <c r="G451" s="9" t="n">
        <v>8</v>
      </c>
      <c r="H451" s="9" t="n">
        <v>418</v>
      </c>
      <c r="I451" s="9" t="n">
        <v>8</v>
      </c>
      <c r="J451" s="14" t="s">
        <v>2203</v>
      </c>
      <c r="K451" s="14" t="s">
        <v>2197</v>
      </c>
    </row>
    <row r="452" customFormat="false" ht="15" hidden="false" customHeight="false" outlineLevel="0" collapsed="false">
      <c r="A452" s="10" t="s">
        <v>2216</v>
      </c>
      <c r="B452" s="15" t="s">
        <v>81</v>
      </c>
      <c r="C452" s="15" t="s">
        <v>25</v>
      </c>
      <c r="D452" s="12" t="n">
        <v>0.43</v>
      </c>
      <c r="E452" s="15" t="s">
        <v>2195</v>
      </c>
      <c r="F452" s="11" t="n">
        <v>20</v>
      </c>
      <c r="G452" s="11" t="n">
        <v>7.9</v>
      </c>
      <c r="H452" s="11" t="n">
        <v>413</v>
      </c>
      <c r="I452" s="11" t="n">
        <v>10</v>
      </c>
      <c r="J452" s="15" t="s">
        <v>2196</v>
      </c>
      <c r="K452" s="15" t="s">
        <v>2197</v>
      </c>
    </row>
    <row r="453" customFormat="false" ht="15" hidden="false" customHeight="false" outlineLevel="0" collapsed="false">
      <c r="A453" s="7" t="s">
        <v>2216</v>
      </c>
      <c r="B453" s="14" t="s">
        <v>81</v>
      </c>
      <c r="C453" s="14" t="s">
        <v>26</v>
      </c>
      <c r="D453" s="13" t="n">
        <v>0.507</v>
      </c>
      <c r="E453" s="14" t="s">
        <v>2199</v>
      </c>
      <c r="F453" s="9" t="n">
        <v>13</v>
      </c>
      <c r="G453" s="9" t="n">
        <v>8.2</v>
      </c>
      <c r="H453" s="9" t="n">
        <v>398</v>
      </c>
      <c r="I453" s="9" t="n">
        <v>9</v>
      </c>
      <c r="J453" s="14" t="s">
        <v>2198</v>
      </c>
      <c r="K453" s="14" t="s">
        <v>2200</v>
      </c>
    </row>
    <row r="454" customFormat="false" ht="15" hidden="false" customHeight="false" outlineLevel="0" collapsed="false">
      <c r="A454" s="10" t="s">
        <v>2216</v>
      </c>
      <c r="B454" s="15" t="s">
        <v>81</v>
      </c>
      <c r="C454" s="15" t="s">
        <v>27</v>
      </c>
      <c r="D454" s="12" t="n">
        <v>0.526</v>
      </c>
      <c r="E454" s="15" t="s">
        <v>2199</v>
      </c>
      <c r="F454" s="11" t="n">
        <v>13</v>
      </c>
      <c r="G454" s="11" t="n">
        <v>9.3</v>
      </c>
      <c r="H454" s="11" t="n">
        <v>314</v>
      </c>
      <c r="I454" s="11" t="n">
        <v>5</v>
      </c>
      <c r="J454" s="15" t="s">
        <v>2206</v>
      </c>
      <c r="K454" s="15" t="s">
        <v>2200</v>
      </c>
    </row>
    <row r="455" customFormat="false" ht="15" hidden="false" customHeight="false" outlineLevel="0" collapsed="false">
      <c r="A455" s="7" t="s">
        <v>2216</v>
      </c>
      <c r="B455" s="14" t="s">
        <v>177</v>
      </c>
      <c r="C455" s="14" t="n">
        <v>2022</v>
      </c>
      <c r="D455" s="13" t="n">
        <v>0.234</v>
      </c>
      <c r="E455" s="14" t="s">
        <v>2209</v>
      </c>
      <c r="F455" s="9" t="n">
        <v>32</v>
      </c>
      <c r="G455" s="9" t="n">
        <v>5.5</v>
      </c>
      <c r="H455" s="9" t="n">
        <v>135</v>
      </c>
      <c r="I455" s="9" t="n">
        <v>15</v>
      </c>
      <c r="J455" s="14" t="s">
        <v>2203</v>
      </c>
      <c r="K455" s="14" t="s">
        <v>2210</v>
      </c>
    </row>
    <row r="456" customFormat="false" ht="15" hidden="false" customHeight="false" outlineLevel="0" collapsed="false">
      <c r="A456" s="10" t="s">
        <v>2216</v>
      </c>
      <c r="B456" s="15" t="s">
        <v>177</v>
      </c>
      <c r="C456" s="15" t="n">
        <v>2023</v>
      </c>
      <c r="D456" s="12" t="n">
        <v>0.286</v>
      </c>
      <c r="E456" s="15" t="s">
        <v>2195</v>
      </c>
      <c r="F456" s="11" t="n">
        <v>30</v>
      </c>
      <c r="G456" s="11" t="n">
        <v>5.6</v>
      </c>
      <c r="H456" s="11" t="n">
        <v>224</v>
      </c>
      <c r="I456" s="11" t="n">
        <v>17</v>
      </c>
      <c r="J456" s="15" t="s">
        <v>2206</v>
      </c>
      <c r="K456" s="15" t="s">
        <v>2210</v>
      </c>
    </row>
    <row r="457" customFormat="false" ht="15" hidden="false" customHeight="false" outlineLevel="0" collapsed="false">
      <c r="A457" s="7" t="s">
        <v>2216</v>
      </c>
      <c r="B457" s="14" t="s">
        <v>177</v>
      </c>
      <c r="C457" s="14" t="n">
        <v>2024</v>
      </c>
      <c r="D457" s="13" t="n">
        <v>0.334</v>
      </c>
      <c r="E457" s="14" t="s">
        <v>2195</v>
      </c>
      <c r="F457" s="9" t="n">
        <v>28</v>
      </c>
      <c r="G457" s="9" t="n">
        <v>6.7</v>
      </c>
      <c r="H457" s="9" t="n">
        <v>216</v>
      </c>
      <c r="I457" s="9" t="n">
        <v>15</v>
      </c>
      <c r="J457" s="14" t="s">
        <v>2205</v>
      </c>
      <c r="K457" s="14" t="s">
        <v>2197</v>
      </c>
    </row>
    <row r="458" customFormat="false" ht="15" hidden="false" customHeight="false" outlineLevel="0" collapsed="false">
      <c r="A458" s="10" t="s">
        <v>2216</v>
      </c>
      <c r="B458" s="15" t="s">
        <v>177</v>
      </c>
      <c r="C458" s="15" t="s">
        <v>22</v>
      </c>
      <c r="D458" s="12" t="n">
        <v>0.362</v>
      </c>
      <c r="E458" s="15" t="s">
        <v>2195</v>
      </c>
      <c r="F458" s="11" t="n">
        <v>26</v>
      </c>
      <c r="G458" s="11" t="n">
        <v>6.3</v>
      </c>
      <c r="H458" s="11" t="n">
        <v>269</v>
      </c>
      <c r="I458" s="11" t="n">
        <v>12</v>
      </c>
      <c r="J458" s="15" t="s">
        <v>2201</v>
      </c>
      <c r="K458" s="15" t="s">
        <v>2197</v>
      </c>
    </row>
    <row r="459" customFormat="false" ht="15" hidden="false" customHeight="false" outlineLevel="0" collapsed="false">
      <c r="A459" s="7" t="s">
        <v>2216</v>
      </c>
      <c r="B459" s="14" t="s">
        <v>177</v>
      </c>
      <c r="C459" s="14" t="s">
        <v>23</v>
      </c>
      <c r="D459" s="13" t="n">
        <v>0.458</v>
      </c>
      <c r="E459" s="14" t="s">
        <v>2195</v>
      </c>
      <c r="F459" s="9" t="n">
        <v>22</v>
      </c>
      <c r="G459" s="9" t="n">
        <v>7.6</v>
      </c>
      <c r="H459" s="9" t="n">
        <v>383</v>
      </c>
      <c r="I459" s="9" t="n">
        <v>10</v>
      </c>
      <c r="J459" s="14" t="s">
        <v>2203</v>
      </c>
      <c r="K459" s="14" t="s">
        <v>2197</v>
      </c>
    </row>
    <row r="460" customFormat="false" ht="15" hidden="false" customHeight="false" outlineLevel="0" collapsed="false">
      <c r="A460" s="10" t="s">
        <v>2216</v>
      </c>
      <c r="B460" s="15" t="s">
        <v>177</v>
      </c>
      <c r="C460" s="15" t="s">
        <v>24</v>
      </c>
      <c r="D460" s="12" t="n">
        <v>0.447</v>
      </c>
      <c r="E460" s="15" t="s">
        <v>2195</v>
      </c>
      <c r="F460" s="11" t="n">
        <v>17</v>
      </c>
      <c r="G460" s="11" t="n">
        <v>7.6</v>
      </c>
      <c r="H460" s="11" t="n">
        <v>336</v>
      </c>
      <c r="I460" s="11" t="n">
        <v>11</v>
      </c>
      <c r="J460" s="15" t="s">
        <v>2203</v>
      </c>
      <c r="K460" s="15" t="s">
        <v>2197</v>
      </c>
    </row>
    <row r="461" customFormat="false" ht="15" hidden="false" customHeight="false" outlineLevel="0" collapsed="false">
      <c r="A461" s="7" t="s">
        <v>2216</v>
      </c>
      <c r="B461" s="14" t="s">
        <v>177</v>
      </c>
      <c r="C461" s="14" t="s">
        <v>25</v>
      </c>
      <c r="D461" s="13" t="n">
        <v>0.491</v>
      </c>
      <c r="E461" s="14" t="s">
        <v>2195</v>
      </c>
      <c r="F461" s="9" t="n">
        <v>15</v>
      </c>
      <c r="G461" s="9" t="n">
        <v>8.4</v>
      </c>
      <c r="H461" s="9" t="n">
        <v>207</v>
      </c>
      <c r="I461" s="9" t="n">
        <v>8</v>
      </c>
      <c r="J461" s="14" t="s">
        <v>2198</v>
      </c>
      <c r="K461" s="14" t="s">
        <v>2200</v>
      </c>
    </row>
    <row r="462" customFormat="false" ht="15" hidden="false" customHeight="false" outlineLevel="0" collapsed="false">
      <c r="A462" s="10" t="s">
        <v>2216</v>
      </c>
      <c r="B462" s="15" t="s">
        <v>177</v>
      </c>
      <c r="C462" s="15" t="s">
        <v>26</v>
      </c>
      <c r="D462" s="12" t="n">
        <v>0.539</v>
      </c>
      <c r="E462" s="15" t="s">
        <v>2199</v>
      </c>
      <c r="F462" s="11" t="n">
        <v>17</v>
      </c>
      <c r="G462" s="11" t="n">
        <v>8.7</v>
      </c>
      <c r="H462" s="11" t="n">
        <v>235</v>
      </c>
      <c r="I462" s="11" t="n">
        <v>6</v>
      </c>
      <c r="J462" s="15" t="s">
        <v>2207</v>
      </c>
      <c r="K462" s="15" t="s">
        <v>2200</v>
      </c>
    </row>
    <row r="463" customFormat="false" ht="15" hidden="false" customHeight="false" outlineLevel="0" collapsed="false">
      <c r="A463" s="7" t="s">
        <v>2216</v>
      </c>
      <c r="B463" s="14" t="s">
        <v>177</v>
      </c>
      <c r="C463" s="14" t="s">
        <v>27</v>
      </c>
      <c r="D463" s="13" t="n">
        <v>0.605</v>
      </c>
      <c r="E463" s="14" t="s">
        <v>2199</v>
      </c>
      <c r="F463" s="9" t="n">
        <v>13</v>
      </c>
      <c r="G463" s="9" t="n">
        <v>8.8</v>
      </c>
      <c r="H463" s="9" t="n">
        <v>261</v>
      </c>
      <c r="I463" s="9" t="n">
        <v>5</v>
      </c>
      <c r="J463" s="14" t="s">
        <v>2198</v>
      </c>
      <c r="K463" s="14" t="s">
        <v>2200</v>
      </c>
    </row>
    <row r="464" customFormat="false" ht="15" hidden="false" customHeight="false" outlineLevel="0" collapsed="false">
      <c r="A464" s="10" t="s">
        <v>2216</v>
      </c>
      <c r="B464" s="15" t="s">
        <v>199</v>
      </c>
      <c r="C464" s="15" t="n">
        <v>2022</v>
      </c>
      <c r="D464" s="12" t="n">
        <v>0.112</v>
      </c>
      <c r="E464" s="15" t="s">
        <v>2209</v>
      </c>
      <c r="F464" s="11" t="n">
        <v>33</v>
      </c>
      <c r="G464" s="11" t="n">
        <v>5</v>
      </c>
      <c r="H464" s="11" t="n">
        <v>36</v>
      </c>
      <c r="I464" s="11" t="n">
        <v>18</v>
      </c>
      <c r="J464" s="15" t="s">
        <v>2196</v>
      </c>
      <c r="K464" s="15" t="s">
        <v>2211</v>
      </c>
    </row>
    <row r="465" customFormat="false" ht="15" hidden="false" customHeight="false" outlineLevel="0" collapsed="false">
      <c r="A465" s="7" t="s">
        <v>2216</v>
      </c>
      <c r="B465" s="14" t="s">
        <v>199</v>
      </c>
      <c r="C465" s="14" t="n">
        <v>2023</v>
      </c>
      <c r="D465" s="13" t="n">
        <v>0.138</v>
      </c>
      <c r="E465" s="14" t="s">
        <v>2209</v>
      </c>
      <c r="F465" s="9" t="n">
        <v>31</v>
      </c>
      <c r="G465" s="9" t="n">
        <v>5.8</v>
      </c>
      <c r="H465" s="9" t="n">
        <v>123</v>
      </c>
      <c r="I465" s="9" t="n">
        <v>17</v>
      </c>
      <c r="J465" s="14" t="s">
        <v>2206</v>
      </c>
      <c r="K465" s="14" t="s">
        <v>2211</v>
      </c>
    </row>
    <row r="466" customFormat="false" ht="15" hidden="false" customHeight="false" outlineLevel="0" collapsed="false">
      <c r="A466" s="10" t="s">
        <v>2216</v>
      </c>
      <c r="B466" s="15" t="s">
        <v>199</v>
      </c>
      <c r="C466" s="15" t="n">
        <v>2024</v>
      </c>
      <c r="D466" s="12" t="n">
        <v>0.146</v>
      </c>
      <c r="E466" s="15" t="s">
        <v>2209</v>
      </c>
      <c r="F466" s="11" t="n">
        <v>31</v>
      </c>
      <c r="G466" s="11" t="n">
        <v>5.8</v>
      </c>
      <c r="H466" s="11" t="n">
        <v>141</v>
      </c>
      <c r="I466" s="11" t="n">
        <v>17</v>
      </c>
      <c r="J466" s="15" t="s">
        <v>2198</v>
      </c>
      <c r="K466" s="15" t="s">
        <v>2211</v>
      </c>
    </row>
    <row r="467" customFormat="false" ht="15" hidden="false" customHeight="false" outlineLevel="0" collapsed="false">
      <c r="A467" s="7" t="s">
        <v>2216</v>
      </c>
      <c r="B467" s="14" t="s">
        <v>199</v>
      </c>
      <c r="C467" s="14" t="s">
        <v>22</v>
      </c>
      <c r="D467" s="13" t="n">
        <v>0.174</v>
      </c>
      <c r="E467" s="14" t="s">
        <v>2209</v>
      </c>
      <c r="F467" s="9" t="n">
        <v>27</v>
      </c>
      <c r="G467" s="9" t="n">
        <v>6.5</v>
      </c>
      <c r="H467" s="9" t="n">
        <v>157</v>
      </c>
      <c r="I467" s="9" t="n">
        <v>15</v>
      </c>
      <c r="J467" s="14" t="s">
        <v>2203</v>
      </c>
      <c r="K467" s="14" t="s">
        <v>2210</v>
      </c>
    </row>
    <row r="468" customFormat="false" ht="15" hidden="false" customHeight="false" outlineLevel="0" collapsed="false">
      <c r="A468" s="10" t="s">
        <v>2216</v>
      </c>
      <c r="B468" s="15" t="s">
        <v>199</v>
      </c>
      <c r="C468" s="15" t="s">
        <v>23</v>
      </c>
      <c r="D468" s="12" t="n">
        <v>0.202</v>
      </c>
      <c r="E468" s="15" t="s">
        <v>2209</v>
      </c>
      <c r="F468" s="11" t="n">
        <v>26</v>
      </c>
      <c r="G468" s="11" t="n">
        <v>6.6</v>
      </c>
      <c r="H468" s="11" t="n">
        <v>187</v>
      </c>
      <c r="I468" s="11" t="n">
        <v>13</v>
      </c>
      <c r="J468" s="15" t="s">
        <v>2203</v>
      </c>
      <c r="K468" s="15" t="s">
        <v>2210</v>
      </c>
    </row>
    <row r="469" customFormat="false" ht="15" hidden="false" customHeight="false" outlineLevel="0" collapsed="false">
      <c r="A469" s="7" t="s">
        <v>2216</v>
      </c>
      <c r="B469" s="14" t="s">
        <v>199</v>
      </c>
      <c r="C469" s="14" t="s">
        <v>24</v>
      </c>
      <c r="D469" s="13" t="n">
        <v>0.218</v>
      </c>
      <c r="E469" s="14" t="s">
        <v>2209</v>
      </c>
      <c r="F469" s="9" t="n">
        <v>24</v>
      </c>
      <c r="G469" s="9" t="n">
        <v>7.2</v>
      </c>
      <c r="H469" s="9" t="n">
        <v>144</v>
      </c>
      <c r="I469" s="9" t="n">
        <v>10</v>
      </c>
      <c r="J469" s="14" t="s">
        <v>2208</v>
      </c>
      <c r="K469" s="14" t="s">
        <v>2210</v>
      </c>
    </row>
    <row r="470" customFormat="false" ht="15" hidden="false" customHeight="false" outlineLevel="0" collapsed="false">
      <c r="A470" s="10" t="s">
        <v>2216</v>
      </c>
      <c r="B470" s="15" t="s">
        <v>199</v>
      </c>
      <c r="C470" s="15" t="s">
        <v>25</v>
      </c>
      <c r="D470" s="12" t="n">
        <v>0.235</v>
      </c>
      <c r="E470" s="15" t="s">
        <v>2209</v>
      </c>
      <c r="F470" s="11" t="n">
        <v>20</v>
      </c>
      <c r="G470" s="11" t="n">
        <v>7.5</v>
      </c>
      <c r="H470" s="11" t="n">
        <v>214</v>
      </c>
      <c r="I470" s="11" t="n">
        <v>8</v>
      </c>
      <c r="J470" s="15" t="s">
        <v>2208</v>
      </c>
      <c r="K470" s="15" t="s">
        <v>2210</v>
      </c>
    </row>
    <row r="471" customFormat="false" ht="15" hidden="false" customHeight="false" outlineLevel="0" collapsed="false">
      <c r="A471" s="7" t="s">
        <v>2216</v>
      </c>
      <c r="B471" s="14" t="s">
        <v>199</v>
      </c>
      <c r="C471" s="14" t="s">
        <v>26</v>
      </c>
      <c r="D471" s="13" t="n">
        <v>0.244</v>
      </c>
      <c r="E471" s="14" t="s">
        <v>2209</v>
      </c>
      <c r="F471" s="9" t="n">
        <v>15</v>
      </c>
      <c r="G471" s="9" t="n">
        <v>7.7</v>
      </c>
      <c r="H471" s="9" t="n">
        <v>263</v>
      </c>
      <c r="I471" s="9" t="n">
        <v>8</v>
      </c>
      <c r="J471" s="14" t="s">
        <v>2208</v>
      </c>
      <c r="K471" s="14" t="s">
        <v>2210</v>
      </c>
    </row>
    <row r="472" customFormat="false" ht="15" hidden="false" customHeight="false" outlineLevel="0" collapsed="false">
      <c r="A472" s="10" t="s">
        <v>2216</v>
      </c>
      <c r="B472" s="15" t="s">
        <v>199</v>
      </c>
      <c r="C472" s="15" t="s">
        <v>27</v>
      </c>
      <c r="D472" s="12" t="n">
        <v>0.311</v>
      </c>
      <c r="E472" s="15" t="s">
        <v>2195</v>
      </c>
      <c r="F472" s="11" t="n">
        <v>11</v>
      </c>
      <c r="G472" s="11" t="n">
        <v>8.2</v>
      </c>
      <c r="H472" s="11" t="n">
        <v>342</v>
      </c>
      <c r="I472" s="11" t="n">
        <v>8</v>
      </c>
      <c r="J472" s="15" t="s">
        <v>2207</v>
      </c>
      <c r="K472" s="15" t="s">
        <v>2210</v>
      </c>
    </row>
    <row r="473" customFormat="false" ht="15" hidden="false" customHeight="false" outlineLevel="0" collapsed="false">
      <c r="A473" s="7" t="s">
        <v>2216</v>
      </c>
      <c r="B473" s="14" t="s">
        <v>239</v>
      </c>
      <c r="C473" s="14" t="n">
        <v>2022</v>
      </c>
      <c r="D473" s="13" t="n">
        <v>0.084</v>
      </c>
      <c r="E473" s="14" t="s">
        <v>2209</v>
      </c>
      <c r="F473" s="9" t="n">
        <v>33</v>
      </c>
      <c r="G473" s="9" t="n">
        <v>5.3</v>
      </c>
      <c r="H473" s="9" t="n">
        <v>39</v>
      </c>
      <c r="I473" s="9" t="n">
        <v>17</v>
      </c>
      <c r="J473" s="14" t="s">
        <v>2201</v>
      </c>
      <c r="K473" s="14" t="s">
        <v>2211</v>
      </c>
    </row>
    <row r="474" customFormat="false" ht="15" hidden="false" customHeight="false" outlineLevel="0" collapsed="false">
      <c r="A474" s="10" t="s">
        <v>2216</v>
      </c>
      <c r="B474" s="15" t="s">
        <v>239</v>
      </c>
      <c r="C474" s="15" t="n">
        <v>2023</v>
      </c>
      <c r="D474" s="12" t="n">
        <v>0.115</v>
      </c>
      <c r="E474" s="15" t="s">
        <v>2209</v>
      </c>
      <c r="F474" s="11" t="n">
        <v>30</v>
      </c>
      <c r="G474" s="11" t="n">
        <v>5.8</v>
      </c>
      <c r="H474" s="11" t="n">
        <v>86</v>
      </c>
      <c r="I474" s="11" t="n">
        <v>15</v>
      </c>
      <c r="J474" s="15" t="s">
        <v>2205</v>
      </c>
      <c r="K474" s="15" t="s">
        <v>2211</v>
      </c>
    </row>
    <row r="475" customFormat="false" ht="15" hidden="false" customHeight="false" outlineLevel="0" collapsed="false">
      <c r="A475" s="7" t="s">
        <v>2216</v>
      </c>
      <c r="B475" s="14" t="s">
        <v>239</v>
      </c>
      <c r="C475" s="14" t="n">
        <v>2024</v>
      </c>
      <c r="D475" s="13" t="n">
        <v>0.091</v>
      </c>
      <c r="E475" s="14" t="s">
        <v>2209</v>
      </c>
      <c r="F475" s="9" t="n">
        <v>33</v>
      </c>
      <c r="G475" s="9" t="n">
        <v>5.8</v>
      </c>
      <c r="H475" s="9" t="n">
        <v>62</v>
      </c>
      <c r="I475" s="9" t="n">
        <v>14</v>
      </c>
      <c r="J475" s="14" t="s">
        <v>2205</v>
      </c>
      <c r="K475" s="14" t="s">
        <v>2211</v>
      </c>
    </row>
    <row r="476" customFormat="false" ht="15" hidden="false" customHeight="false" outlineLevel="0" collapsed="false">
      <c r="A476" s="10" t="s">
        <v>2216</v>
      </c>
      <c r="B476" s="15" t="s">
        <v>239</v>
      </c>
      <c r="C476" s="15" t="s">
        <v>22</v>
      </c>
      <c r="D476" s="12" t="n">
        <v>0.113</v>
      </c>
      <c r="E476" s="15" t="s">
        <v>2209</v>
      </c>
      <c r="F476" s="11" t="n">
        <v>29</v>
      </c>
      <c r="G476" s="11" t="n">
        <v>6.6</v>
      </c>
      <c r="H476" s="11" t="n">
        <v>131</v>
      </c>
      <c r="I476" s="11" t="n">
        <v>15</v>
      </c>
      <c r="J476" s="15" t="s">
        <v>2208</v>
      </c>
      <c r="K476" s="15" t="s">
        <v>2211</v>
      </c>
    </row>
    <row r="477" customFormat="false" ht="15" hidden="false" customHeight="false" outlineLevel="0" collapsed="false">
      <c r="A477" s="7" t="s">
        <v>2216</v>
      </c>
      <c r="B477" s="14" t="s">
        <v>239</v>
      </c>
      <c r="C477" s="14" t="s">
        <v>23</v>
      </c>
      <c r="D477" s="13" t="n">
        <v>0.13</v>
      </c>
      <c r="E477" s="14" t="s">
        <v>2209</v>
      </c>
      <c r="F477" s="9" t="n">
        <v>27</v>
      </c>
      <c r="G477" s="9" t="n">
        <v>6.8</v>
      </c>
      <c r="H477" s="9" t="n">
        <v>106</v>
      </c>
      <c r="I477" s="9" t="n">
        <v>12</v>
      </c>
      <c r="J477" s="14" t="s">
        <v>2201</v>
      </c>
      <c r="K477" s="14" t="s">
        <v>2211</v>
      </c>
    </row>
    <row r="478" customFormat="false" ht="15" hidden="false" customHeight="false" outlineLevel="0" collapsed="false">
      <c r="A478" s="10" t="s">
        <v>2216</v>
      </c>
      <c r="B478" s="15" t="s">
        <v>239</v>
      </c>
      <c r="C478" s="15" t="s">
        <v>24</v>
      </c>
      <c r="D478" s="12" t="n">
        <v>0.159</v>
      </c>
      <c r="E478" s="15" t="s">
        <v>2209</v>
      </c>
      <c r="F478" s="11" t="n">
        <v>23</v>
      </c>
      <c r="G478" s="11" t="n">
        <v>6.8</v>
      </c>
      <c r="H478" s="11" t="n">
        <v>158</v>
      </c>
      <c r="I478" s="11" t="n">
        <v>11</v>
      </c>
      <c r="J478" s="15" t="s">
        <v>2205</v>
      </c>
      <c r="K478" s="15" t="s">
        <v>2211</v>
      </c>
    </row>
    <row r="479" customFormat="false" ht="15" hidden="false" customHeight="false" outlineLevel="0" collapsed="false">
      <c r="A479" s="7" t="s">
        <v>2216</v>
      </c>
      <c r="B479" s="14" t="s">
        <v>239</v>
      </c>
      <c r="C479" s="14" t="s">
        <v>25</v>
      </c>
      <c r="D479" s="13" t="n">
        <v>0.139</v>
      </c>
      <c r="E479" s="14" t="s">
        <v>2209</v>
      </c>
      <c r="F479" s="9" t="n">
        <v>18</v>
      </c>
      <c r="G479" s="9" t="n">
        <v>7.1</v>
      </c>
      <c r="H479" s="9" t="n">
        <v>166</v>
      </c>
      <c r="I479" s="9" t="n">
        <v>9</v>
      </c>
      <c r="J479" s="14" t="s">
        <v>2198</v>
      </c>
      <c r="K479" s="14" t="s">
        <v>2211</v>
      </c>
    </row>
    <row r="480" customFormat="false" ht="15" hidden="false" customHeight="false" outlineLevel="0" collapsed="false">
      <c r="A480" s="10" t="s">
        <v>2216</v>
      </c>
      <c r="B480" s="15" t="s">
        <v>239</v>
      </c>
      <c r="C480" s="15" t="s">
        <v>26</v>
      </c>
      <c r="D480" s="12" t="n">
        <v>0.155</v>
      </c>
      <c r="E480" s="15" t="s">
        <v>2209</v>
      </c>
      <c r="F480" s="11" t="n">
        <v>18</v>
      </c>
      <c r="G480" s="11" t="n">
        <v>7.5</v>
      </c>
      <c r="H480" s="11" t="n">
        <v>210</v>
      </c>
      <c r="I480" s="11" t="n">
        <v>9</v>
      </c>
      <c r="J480" s="15" t="s">
        <v>2196</v>
      </c>
      <c r="K480" s="15" t="s">
        <v>2211</v>
      </c>
    </row>
    <row r="481" customFormat="false" ht="15" hidden="false" customHeight="false" outlineLevel="0" collapsed="false">
      <c r="A481" s="7" t="s">
        <v>2216</v>
      </c>
      <c r="B481" s="14" t="s">
        <v>239</v>
      </c>
      <c r="C481" s="14" t="s">
        <v>27</v>
      </c>
      <c r="D481" s="13" t="n">
        <v>0.173</v>
      </c>
      <c r="E481" s="14" t="s">
        <v>2209</v>
      </c>
      <c r="F481" s="9" t="n">
        <v>17</v>
      </c>
      <c r="G481" s="9" t="n">
        <v>8.1</v>
      </c>
      <c r="H481" s="9" t="n">
        <v>162</v>
      </c>
      <c r="I481" s="9" t="n">
        <v>8</v>
      </c>
      <c r="J481" s="14" t="s">
        <v>2205</v>
      </c>
      <c r="K481" s="14" t="s">
        <v>2210</v>
      </c>
    </row>
    <row r="482" customFormat="false" ht="15" hidden="false" customHeight="false" outlineLevel="0" collapsed="false">
      <c r="A482" s="10" t="s">
        <v>2216</v>
      </c>
      <c r="B482" s="15" t="s">
        <v>272</v>
      </c>
      <c r="C482" s="15" t="n">
        <v>2022</v>
      </c>
      <c r="D482" s="12" t="n">
        <v>0.113</v>
      </c>
      <c r="E482" s="15" t="s">
        <v>2209</v>
      </c>
      <c r="F482" s="11" t="n">
        <v>32</v>
      </c>
      <c r="G482" s="11" t="n">
        <v>5.4</v>
      </c>
      <c r="H482" s="11" t="n">
        <v>45</v>
      </c>
      <c r="I482" s="11" t="n">
        <v>17</v>
      </c>
      <c r="J482" s="15" t="s">
        <v>2207</v>
      </c>
      <c r="K482" s="15" t="s">
        <v>2211</v>
      </c>
    </row>
    <row r="483" customFormat="false" ht="15" hidden="false" customHeight="false" outlineLevel="0" collapsed="false">
      <c r="A483" s="7" t="s">
        <v>2216</v>
      </c>
      <c r="B483" s="14" t="s">
        <v>272</v>
      </c>
      <c r="C483" s="14" t="n">
        <v>2023</v>
      </c>
      <c r="D483" s="13" t="n">
        <v>0.096</v>
      </c>
      <c r="E483" s="14" t="s">
        <v>2209</v>
      </c>
      <c r="F483" s="9" t="n">
        <v>31</v>
      </c>
      <c r="G483" s="9" t="n">
        <v>5.4</v>
      </c>
      <c r="H483" s="9" t="n">
        <v>86</v>
      </c>
      <c r="I483" s="9" t="n">
        <v>15</v>
      </c>
      <c r="J483" s="14" t="s">
        <v>2208</v>
      </c>
      <c r="K483" s="14" t="s">
        <v>2211</v>
      </c>
    </row>
    <row r="484" customFormat="false" ht="15" hidden="false" customHeight="false" outlineLevel="0" collapsed="false">
      <c r="A484" s="10" t="s">
        <v>2216</v>
      </c>
      <c r="B484" s="15" t="s">
        <v>272</v>
      </c>
      <c r="C484" s="15" t="n">
        <v>2024</v>
      </c>
      <c r="D484" s="12" t="n">
        <v>0.112</v>
      </c>
      <c r="E484" s="15" t="s">
        <v>2209</v>
      </c>
      <c r="F484" s="11" t="n">
        <v>31</v>
      </c>
      <c r="G484" s="11" t="n">
        <v>6</v>
      </c>
      <c r="H484" s="11" t="n">
        <v>57</v>
      </c>
      <c r="I484" s="11" t="n">
        <v>15</v>
      </c>
      <c r="J484" s="15" t="s">
        <v>2201</v>
      </c>
      <c r="K484" s="15" t="s">
        <v>2211</v>
      </c>
    </row>
    <row r="485" customFormat="false" ht="15" hidden="false" customHeight="false" outlineLevel="0" collapsed="false">
      <c r="A485" s="7" t="s">
        <v>2216</v>
      </c>
      <c r="B485" s="14" t="s">
        <v>272</v>
      </c>
      <c r="C485" s="14" t="s">
        <v>22</v>
      </c>
      <c r="D485" s="13" t="n">
        <v>0.116</v>
      </c>
      <c r="E485" s="14" t="s">
        <v>2209</v>
      </c>
      <c r="F485" s="9" t="n">
        <v>25</v>
      </c>
      <c r="G485" s="9" t="n">
        <v>6.6</v>
      </c>
      <c r="H485" s="9" t="n">
        <v>123</v>
      </c>
      <c r="I485" s="9" t="n">
        <v>16</v>
      </c>
      <c r="J485" s="14" t="s">
        <v>2201</v>
      </c>
      <c r="K485" s="14" t="s">
        <v>2211</v>
      </c>
    </row>
    <row r="486" customFormat="false" ht="15" hidden="false" customHeight="false" outlineLevel="0" collapsed="false">
      <c r="A486" s="10" t="s">
        <v>2216</v>
      </c>
      <c r="B486" s="15" t="s">
        <v>272</v>
      </c>
      <c r="C486" s="15" t="s">
        <v>23</v>
      </c>
      <c r="D486" s="12" t="n">
        <v>0.165</v>
      </c>
      <c r="E486" s="15" t="s">
        <v>2209</v>
      </c>
      <c r="F486" s="11" t="n">
        <v>23</v>
      </c>
      <c r="G486" s="11" t="n">
        <v>7</v>
      </c>
      <c r="H486" s="11" t="n">
        <v>191</v>
      </c>
      <c r="I486" s="11" t="n">
        <v>13</v>
      </c>
      <c r="J486" s="15" t="s">
        <v>2205</v>
      </c>
      <c r="K486" s="15" t="s">
        <v>2210</v>
      </c>
    </row>
    <row r="487" customFormat="false" ht="15" hidden="false" customHeight="false" outlineLevel="0" collapsed="false">
      <c r="A487" s="7" t="s">
        <v>2216</v>
      </c>
      <c r="B487" s="14" t="s">
        <v>272</v>
      </c>
      <c r="C487" s="14" t="s">
        <v>24</v>
      </c>
      <c r="D487" s="13" t="n">
        <v>0.196</v>
      </c>
      <c r="E487" s="14" t="s">
        <v>2209</v>
      </c>
      <c r="F487" s="9" t="n">
        <v>22</v>
      </c>
      <c r="G487" s="9" t="n">
        <v>7.1</v>
      </c>
      <c r="H487" s="9" t="n">
        <v>140</v>
      </c>
      <c r="I487" s="9" t="n">
        <v>13</v>
      </c>
      <c r="J487" s="14" t="s">
        <v>2203</v>
      </c>
      <c r="K487" s="14" t="s">
        <v>2210</v>
      </c>
    </row>
    <row r="488" customFormat="false" ht="15" hidden="false" customHeight="false" outlineLevel="0" collapsed="false">
      <c r="A488" s="10" t="s">
        <v>2216</v>
      </c>
      <c r="B488" s="15" t="s">
        <v>272</v>
      </c>
      <c r="C488" s="15" t="s">
        <v>25</v>
      </c>
      <c r="D488" s="12" t="n">
        <v>0.21</v>
      </c>
      <c r="E488" s="15" t="s">
        <v>2209</v>
      </c>
      <c r="F488" s="11" t="n">
        <v>19</v>
      </c>
      <c r="G488" s="11" t="n">
        <v>8</v>
      </c>
      <c r="H488" s="11" t="n">
        <v>252</v>
      </c>
      <c r="I488" s="11" t="n">
        <v>9</v>
      </c>
      <c r="J488" s="15" t="s">
        <v>2196</v>
      </c>
      <c r="K488" s="15" t="s">
        <v>2210</v>
      </c>
    </row>
    <row r="489" customFormat="false" ht="15" hidden="false" customHeight="false" outlineLevel="0" collapsed="false">
      <c r="A489" s="7" t="s">
        <v>2216</v>
      </c>
      <c r="B489" s="14" t="s">
        <v>272</v>
      </c>
      <c r="C489" s="14" t="s">
        <v>26</v>
      </c>
      <c r="D489" s="13" t="n">
        <v>0.217</v>
      </c>
      <c r="E489" s="14" t="s">
        <v>2209</v>
      </c>
      <c r="F489" s="9" t="n">
        <v>14</v>
      </c>
      <c r="G489" s="9" t="n">
        <v>8.2</v>
      </c>
      <c r="H489" s="9" t="n">
        <v>149</v>
      </c>
      <c r="I489" s="9" t="n">
        <v>9</v>
      </c>
      <c r="J489" s="14" t="s">
        <v>2198</v>
      </c>
      <c r="K489" s="14" t="s">
        <v>2210</v>
      </c>
    </row>
    <row r="490" customFormat="false" ht="15" hidden="false" customHeight="false" outlineLevel="0" collapsed="false">
      <c r="A490" s="10" t="s">
        <v>2216</v>
      </c>
      <c r="B490" s="15" t="s">
        <v>272</v>
      </c>
      <c r="C490" s="15" t="s">
        <v>27</v>
      </c>
      <c r="D490" s="12" t="n">
        <v>0.204</v>
      </c>
      <c r="E490" s="15" t="s">
        <v>2209</v>
      </c>
      <c r="F490" s="11" t="n">
        <v>16</v>
      </c>
      <c r="G490" s="11" t="n">
        <v>8</v>
      </c>
      <c r="H490" s="11" t="n">
        <v>199</v>
      </c>
      <c r="I490" s="11" t="n">
        <v>8</v>
      </c>
      <c r="J490" s="15" t="s">
        <v>2196</v>
      </c>
      <c r="K490" s="15" t="s">
        <v>2210</v>
      </c>
    </row>
    <row r="491" customFormat="false" ht="15" hidden="false" customHeight="false" outlineLevel="0" collapsed="false">
      <c r="A491" s="7" t="s">
        <v>2217</v>
      </c>
      <c r="B491" s="14" t="s">
        <v>96</v>
      </c>
      <c r="C491" s="14" t="n">
        <v>2022</v>
      </c>
      <c r="D491" s="13" t="n">
        <v>0.173</v>
      </c>
      <c r="E491" s="14" t="s">
        <v>2209</v>
      </c>
      <c r="F491" s="9" t="n">
        <v>33</v>
      </c>
      <c r="G491" s="9" t="n">
        <v>5.6</v>
      </c>
      <c r="H491" s="9" t="n">
        <v>39</v>
      </c>
      <c r="I491" s="9" t="n">
        <v>17</v>
      </c>
      <c r="J491" s="14" t="s">
        <v>2196</v>
      </c>
      <c r="K491" s="14" t="s">
        <v>2210</v>
      </c>
    </row>
    <row r="492" customFormat="false" ht="15" hidden="false" customHeight="false" outlineLevel="0" collapsed="false">
      <c r="A492" s="10" t="s">
        <v>2217</v>
      </c>
      <c r="B492" s="15" t="s">
        <v>96</v>
      </c>
      <c r="C492" s="15" t="n">
        <v>2023</v>
      </c>
      <c r="D492" s="12" t="n">
        <v>0.244</v>
      </c>
      <c r="E492" s="15" t="s">
        <v>2209</v>
      </c>
      <c r="F492" s="11" t="n">
        <v>29</v>
      </c>
      <c r="G492" s="11" t="n">
        <v>5.8</v>
      </c>
      <c r="H492" s="11" t="n">
        <v>67</v>
      </c>
      <c r="I492" s="11" t="n">
        <v>16</v>
      </c>
      <c r="J492" s="15" t="s">
        <v>2203</v>
      </c>
      <c r="K492" s="15" t="s">
        <v>2210</v>
      </c>
    </row>
    <row r="493" customFormat="false" ht="15" hidden="false" customHeight="false" outlineLevel="0" collapsed="false">
      <c r="A493" s="7" t="s">
        <v>2217</v>
      </c>
      <c r="B493" s="14" t="s">
        <v>96</v>
      </c>
      <c r="C493" s="14" t="n">
        <v>2024</v>
      </c>
      <c r="D493" s="13" t="n">
        <v>0.264</v>
      </c>
      <c r="E493" s="14" t="s">
        <v>2195</v>
      </c>
      <c r="F493" s="9" t="n">
        <v>30</v>
      </c>
      <c r="G493" s="9" t="n">
        <v>6.2</v>
      </c>
      <c r="H493" s="9" t="n">
        <v>151</v>
      </c>
      <c r="I493" s="9" t="n">
        <v>14</v>
      </c>
      <c r="J493" s="14" t="s">
        <v>2206</v>
      </c>
      <c r="K493" s="14" t="s">
        <v>2210</v>
      </c>
    </row>
    <row r="494" customFormat="false" ht="15" hidden="false" customHeight="false" outlineLevel="0" collapsed="false">
      <c r="A494" s="10" t="s">
        <v>2217</v>
      </c>
      <c r="B494" s="15" t="s">
        <v>96</v>
      </c>
      <c r="C494" s="15" t="s">
        <v>22</v>
      </c>
      <c r="D494" s="12" t="n">
        <v>0.304</v>
      </c>
      <c r="E494" s="15" t="s">
        <v>2195</v>
      </c>
      <c r="F494" s="11" t="n">
        <v>23</v>
      </c>
      <c r="G494" s="11" t="n">
        <v>7.1</v>
      </c>
      <c r="H494" s="11" t="n">
        <v>257</v>
      </c>
      <c r="I494" s="11" t="n">
        <v>11</v>
      </c>
      <c r="J494" s="15" t="s">
        <v>2198</v>
      </c>
      <c r="K494" s="15" t="s">
        <v>2210</v>
      </c>
    </row>
    <row r="495" customFormat="false" ht="15" hidden="false" customHeight="false" outlineLevel="0" collapsed="false">
      <c r="A495" s="7" t="s">
        <v>2217</v>
      </c>
      <c r="B495" s="14" t="s">
        <v>96</v>
      </c>
      <c r="C495" s="14" t="s">
        <v>23</v>
      </c>
      <c r="D495" s="13" t="n">
        <v>0.32</v>
      </c>
      <c r="E495" s="14" t="s">
        <v>2195</v>
      </c>
      <c r="F495" s="9" t="n">
        <v>23</v>
      </c>
      <c r="G495" s="9" t="n">
        <v>7.3</v>
      </c>
      <c r="H495" s="9" t="n">
        <v>251</v>
      </c>
      <c r="I495" s="9" t="n">
        <v>11</v>
      </c>
      <c r="J495" s="14" t="s">
        <v>2203</v>
      </c>
      <c r="K495" s="14" t="s">
        <v>2197</v>
      </c>
    </row>
    <row r="496" customFormat="false" ht="15" hidden="false" customHeight="false" outlineLevel="0" collapsed="false">
      <c r="A496" s="10" t="s">
        <v>2217</v>
      </c>
      <c r="B496" s="15" t="s">
        <v>96</v>
      </c>
      <c r="C496" s="15" t="s">
        <v>24</v>
      </c>
      <c r="D496" s="12" t="n">
        <v>0.393</v>
      </c>
      <c r="E496" s="15" t="s">
        <v>2195</v>
      </c>
      <c r="F496" s="11" t="n">
        <v>22</v>
      </c>
      <c r="G496" s="11" t="n">
        <v>8</v>
      </c>
      <c r="H496" s="11" t="n">
        <v>325</v>
      </c>
      <c r="I496" s="11" t="n">
        <v>9</v>
      </c>
      <c r="J496" s="15" t="s">
        <v>2208</v>
      </c>
      <c r="K496" s="15" t="s">
        <v>2197</v>
      </c>
    </row>
    <row r="497" customFormat="false" ht="15" hidden="false" customHeight="false" outlineLevel="0" collapsed="false">
      <c r="A497" s="7" t="s">
        <v>2217</v>
      </c>
      <c r="B497" s="14" t="s">
        <v>96</v>
      </c>
      <c r="C497" s="14" t="s">
        <v>25</v>
      </c>
      <c r="D497" s="13" t="n">
        <v>0.392</v>
      </c>
      <c r="E497" s="14" t="s">
        <v>2195</v>
      </c>
      <c r="F497" s="9" t="n">
        <v>18</v>
      </c>
      <c r="G497" s="9" t="n">
        <v>8</v>
      </c>
      <c r="H497" s="9" t="n">
        <v>218</v>
      </c>
      <c r="I497" s="9" t="n">
        <v>9</v>
      </c>
      <c r="J497" s="14" t="s">
        <v>2201</v>
      </c>
      <c r="K497" s="14" t="s">
        <v>2197</v>
      </c>
    </row>
    <row r="498" customFormat="false" ht="15" hidden="false" customHeight="false" outlineLevel="0" collapsed="false">
      <c r="A498" s="10" t="s">
        <v>2217</v>
      </c>
      <c r="B498" s="15" t="s">
        <v>96</v>
      </c>
      <c r="C498" s="15" t="s">
        <v>26</v>
      </c>
      <c r="D498" s="12" t="n">
        <v>0.47</v>
      </c>
      <c r="E498" s="15" t="s">
        <v>2195</v>
      </c>
      <c r="F498" s="11" t="n">
        <v>16</v>
      </c>
      <c r="G498" s="11" t="n">
        <v>8.5</v>
      </c>
      <c r="H498" s="11" t="n">
        <v>336</v>
      </c>
      <c r="I498" s="11" t="n">
        <v>8</v>
      </c>
      <c r="J498" s="15" t="s">
        <v>2196</v>
      </c>
      <c r="K498" s="15" t="s">
        <v>2197</v>
      </c>
    </row>
    <row r="499" customFormat="false" ht="15" hidden="false" customHeight="false" outlineLevel="0" collapsed="false">
      <c r="A499" s="7" t="s">
        <v>2217</v>
      </c>
      <c r="B499" s="14" t="s">
        <v>96</v>
      </c>
      <c r="C499" s="14" t="s">
        <v>27</v>
      </c>
      <c r="D499" s="13" t="n">
        <v>0.496</v>
      </c>
      <c r="E499" s="14" t="s">
        <v>2195</v>
      </c>
      <c r="F499" s="9" t="n">
        <v>13</v>
      </c>
      <c r="G499" s="9" t="n">
        <v>8.4</v>
      </c>
      <c r="H499" s="9" t="n">
        <v>397</v>
      </c>
      <c r="I499" s="9" t="n">
        <v>7</v>
      </c>
      <c r="J499" s="14" t="s">
        <v>2203</v>
      </c>
      <c r="K499" s="14" t="s">
        <v>2200</v>
      </c>
    </row>
    <row r="500" customFormat="false" ht="15" hidden="false" customHeight="false" outlineLevel="0" collapsed="false">
      <c r="A500" s="10" t="s">
        <v>2217</v>
      </c>
      <c r="B500" s="15" t="s">
        <v>81</v>
      </c>
      <c r="C500" s="15" t="n">
        <v>2022</v>
      </c>
      <c r="D500" s="12" t="n">
        <v>0.137</v>
      </c>
      <c r="E500" s="15" t="s">
        <v>2209</v>
      </c>
      <c r="F500" s="11" t="n">
        <v>36</v>
      </c>
      <c r="G500" s="11" t="n">
        <v>5.7</v>
      </c>
      <c r="H500" s="11" t="n">
        <v>94</v>
      </c>
      <c r="I500" s="11" t="n">
        <v>15</v>
      </c>
      <c r="J500" s="15" t="s">
        <v>2196</v>
      </c>
      <c r="K500" s="15" t="s">
        <v>2211</v>
      </c>
    </row>
    <row r="501" customFormat="false" ht="15" hidden="false" customHeight="false" outlineLevel="0" collapsed="false">
      <c r="A501" s="7" t="s">
        <v>2217</v>
      </c>
      <c r="B501" s="14" t="s">
        <v>81</v>
      </c>
      <c r="C501" s="14" t="n">
        <v>2023</v>
      </c>
      <c r="D501" s="13" t="n">
        <v>0.201</v>
      </c>
      <c r="E501" s="14" t="s">
        <v>2209</v>
      </c>
      <c r="F501" s="9" t="n">
        <v>34</v>
      </c>
      <c r="G501" s="9" t="n">
        <v>5.5</v>
      </c>
      <c r="H501" s="9" t="n">
        <v>155</v>
      </c>
      <c r="I501" s="9" t="n">
        <v>17</v>
      </c>
      <c r="J501" s="14" t="s">
        <v>2203</v>
      </c>
      <c r="K501" s="14" t="s">
        <v>2210</v>
      </c>
    </row>
    <row r="502" customFormat="false" ht="15" hidden="false" customHeight="false" outlineLevel="0" collapsed="false">
      <c r="A502" s="10" t="s">
        <v>2217</v>
      </c>
      <c r="B502" s="15" t="s">
        <v>81</v>
      </c>
      <c r="C502" s="15" t="n">
        <v>2024</v>
      </c>
      <c r="D502" s="12" t="n">
        <v>0.212</v>
      </c>
      <c r="E502" s="15" t="s">
        <v>2209</v>
      </c>
      <c r="F502" s="11" t="n">
        <v>27</v>
      </c>
      <c r="G502" s="11" t="n">
        <v>6.4</v>
      </c>
      <c r="H502" s="11" t="n">
        <v>196</v>
      </c>
      <c r="I502" s="11" t="n">
        <v>14</v>
      </c>
      <c r="J502" s="15" t="s">
        <v>2203</v>
      </c>
      <c r="K502" s="15" t="s">
        <v>2210</v>
      </c>
    </row>
    <row r="503" customFormat="false" ht="15" hidden="false" customHeight="false" outlineLevel="0" collapsed="false">
      <c r="A503" s="7" t="s">
        <v>2217</v>
      </c>
      <c r="B503" s="14" t="s">
        <v>81</v>
      </c>
      <c r="C503" s="14" t="s">
        <v>22</v>
      </c>
      <c r="D503" s="13" t="n">
        <v>0.23</v>
      </c>
      <c r="E503" s="14" t="s">
        <v>2209</v>
      </c>
      <c r="F503" s="9" t="n">
        <v>24</v>
      </c>
      <c r="G503" s="9" t="n">
        <v>6.7</v>
      </c>
      <c r="H503" s="9" t="n">
        <v>172</v>
      </c>
      <c r="I503" s="9" t="n">
        <v>15</v>
      </c>
      <c r="J503" s="14" t="s">
        <v>2207</v>
      </c>
      <c r="K503" s="14" t="s">
        <v>2210</v>
      </c>
    </row>
    <row r="504" customFormat="false" ht="15" hidden="false" customHeight="false" outlineLevel="0" collapsed="false">
      <c r="A504" s="10" t="s">
        <v>2217</v>
      </c>
      <c r="B504" s="15" t="s">
        <v>81</v>
      </c>
      <c r="C504" s="15" t="s">
        <v>23</v>
      </c>
      <c r="D504" s="12" t="n">
        <v>0.293</v>
      </c>
      <c r="E504" s="15" t="s">
        <v>2195</v>
      </c>
      <c r="F504" s="11" t="n">
        <v>26</v>
      </c>
      <c r="G504" s="11" t="n">
        <v>6.8</v>
      </c>
      <c r="H504" s="11" t="n">
        <v>169</v>
      </c>
      <c r="I504" s="11" t="n">
        <v>13</v>
      </c>
      <c r="J504" s="15" t="s">
        <v>2201</v>
      </c>
      <c r="K504" s="15" t="s">
        <v>2210</v>
      </c>
    </row>
    <row r="505" customFormat="false" ht="15" hidden="false" customHeight="false" outlineLevel="0" collapsed="false">
      <c r="A505" s="7" t="s">
        <v>2217</v>
      </c>
      <c r="B505" s="14" t="s">
        <v>81</v>
      </c>
      <c r="C505" s="14" t="s">
        <v>24</v>
      </c>
      <c r="D505" s="13" t="n">
        <v>0.299</v>
      </c>
      <c r="E505" s="14" t="s">
        <v>2195</v>
      </c>
      <c r="F505" s="9" t="n">
        <v>18</v>
      </c>
      <c r="G505" s="9" t="n">
        <v>6.9</v>
      </c>
      <c r="H505" s="9" t="n">
        <v>258</v>
      </c>
      <c r="I505" s="9" t="n">
        <v>10</v>
      </c>
      <c r="J505" s="14" t="s">
        <v>2205</v>
      </c>
      <c r="K505" s="14" t="s">
        <v>2210</v>
      </c>
    </row>
    <row r="506" customFormat="false" ht="15" hidden="false" customHeight="false" outlineLevel="0" collapsed="false">
      <c r="A506" s="10" t="s">
        <v>2217</v>
      </c>
      <c r="B506" s="15" t="s">
        <v>81</v>
      </c>
      <c r="C506" s="15" t="s">
        <v>25</v>
      </c>
      <c r="D506" s="12" t="n">
        <v>0.321</v>
      </c>
      <c r="E506" s="15" t="s">
        <v>2195</v>
      </c>
      <c r="F506" s="11" t="n">
        <v>17</v>
      </c>
      <c r="G506" s="11" t="n">
        <v>7.8</v>
      </c>
      <c r="H506" s="11" t="n">
        <v>256</v>
      </c>
      <c r="I506" s="11" t="n">
        <v>11</v>
      </c>
      <c r="J506" s="15" t="s">
        <v>2208</v>
      </c>
      <c r="K506" s="15" t="s">
        <v>2197</v>
      </c>
    </row>
    <row r="507" customFormat="false" ht="15" hidden="false" customHeight="false" outlineLevel="0" collapsed="false">
      <c r="A507" s="7" t="s">
        <v>2217</v>
      </c>
      <c r="B507" s="14" t="s">
        <v>81</v>
      </c>
      <c r="C507" s="14" t="s">
        <v>26</v>
      </c>
      <c r="D507" s="13" t="n">
        <v>0.361</v>
      </c>
      <c r="E507" s="14" t="s">
        <v>2195</v>
      </c>
      <c r="F507" s="9" t="n">
        <v>18</v>
      </c>
      <c r="G507" s="9" t="n">
        <v>8.6</v>
      </c>
      <c r="H507" s="9" t="n">
        <v>212</v>
      </c>
      <c r="I507" s="9" t="n">
        <v>7</v>
      </c>
      <c r="J507" s="14" t="s">
        <v>2208</v>
      </c>
      <c r="K507" s="14" t="s">
        <v>2197</v>
      </c>
    </row>
    <row r="508" customFormat="false" ht="15" hidden="false" customHeight="false" outlineLevel="0" collapsed="false">
      <c r="A508" s="10" t="s">
        <v>2217</v>
      </c>
      <c r="B508" s="15" t="s">
        <v>81</v>
      </c>
      <c r="C508" s="15" t="s">
        <v>27</v>
      </c>
      <c r="D508" s="12" t="n">
        <v>0.417</v>
      </c>
      <c r="E508" s="15" t="s">
        <v>2195</v>
      </c>
      <c r="F508" s="11" t="n">
        <v>14</v>
      </c>
      <c r="G508" s="11" t="n">
        <v>8.2</v>
      </c>
      <c r="H508" s="11" t="n">
        <v>332</v>
      </c>
      <c r="I508" s="11" t="n">
        <v>6</v>
      </c>
      <c r="J508" s="15" t="s">
        <v>2205</v>
      </c>
      <c r="K508" s="15" t="s">
        <v>2197</v>
      </c>
    </row>
    <row r="509" customFormat="false" ht="15" hidden="false" customHeight="false" outlineLevel="0" collapsed="false">
      <c r="A509" s="7" t="s">
        <v>2217</v>
      </c>
      <c r="B509" s="14" t="s">
        <v>177</v>
      </c>
      <c r="C509" s="14" t="n">
        <v>2022</v>
      </c>
      <c r="D509" s="13" t="n">
        <v>0.212</v>
      </c>
      <c r="E509" s="14" t="s">
        <v>2209</v>
      </c>
      <c r="F509" s="9" t="n">
        <v>32</v>
      </c>
      <c r="G509" s="9" t="n">
        <v>5.4</v>
      </c>
      <c r="H509" s="9" t="n">
        <v>124</v>
      </c>
      <c r="I509" s="9" t="n">
        <v>18</v>
      </c>
      <c r="J509" s="14" t="s">
        <v>2198</v>
      </c>
      <c r="K509" s="14" t="s">
        <v>2210</v>
      </c>
    </row>
    <row r="510" customFormat="false" ht="15" hidden="false" customHeight="false" outlineLevel="0" collapsed="false">
      <c r="A510" s="10" t="s">
        <v>2217</v>
      </c>
      <c r="B510" s="15" t="s">
        <v>177</v>
      </c>
      <c r="C510" s="15" t="n">
        <v>2023</v>
      </c>
      <c r="D510" s="12" t="n">
        <v>0.211</v>
      </c>
      <c r="E510" s="15" t="s">
        <v>2209</v>
      </c>
      <c r="F510" s="11" t="n">
        <v>32</v>
      </c>
      <c r="G510" s="11" t="n">
        <v>6.1</v>
      </c>
      <c r="H510" s="11" t="n">
        <v>66</v>
      </c>
      <c r="I510" s="11" t="n">
        <v>16</v>
      </c>
      <c r="J510" s="15" t="s">
        <v>2203</v>
      </c>
      <c r="K510" s="15" t="s">
        <v>2210</v>
      </c>
    </row>
    <row r="511" customFormat="false" ht="15" hidden="false" customHeight="false" outlineLevel="0" collapsed="false">
      <c r="A511" s="7" t="s">
        <v>2217</v>
      </c>
      <c r="B511" s="14" t="s">
        <v>177</v>
      </c>
      <c r="C511" s="14" t="n">
        <v>2024</v>
      </c>
      <c r="D511" s="13" t="n">
        <v>0.267</v>
      </c>
      <c r="E511" s="14" t="s">
        <v>2195</v>
      </c>
      <c r="F511" s="9" t="n">
        <v>32</v>
      </c>
      <c r="G511" s="9" t="n">
        <v>5.9</v>
      </c>
      <c r="H511" s="9" t="n">
        <v>199</v>
      </c>
      <c r="I511" s="9" t="n">
        <v>15</v>
      </c>
      <c r="J511" s="14" t="s">
        <v>2206</v>
      </c>
      <c r="K511" s="14" t="s">
        <v>2210</v>
      </c>
    </row>
    <row r="512" customFormat="false" ht="15" hidden="false" customHeight="false" outlineLevel="0" collapsed="false">
      <c r="A512" s="10" t="s">
        <v>2217</v>
      </c>
      <c r="B512" s="15" t="s">
        <v>177</v>
      </c>
      <c r="C512" s="15" t="s">
        <v>22</v>
      </c>
      <c r="D512" s="12" t="n">
        <v>0.283</v>
      </c>
      <c r="E512" s="15" t="s">
        <v>2195</v>
      </c>
      <c r="F512" s="11" t="n">
        <v>26</v>
      </c>
      <c r="G512" s="11" t="n">
        <v>7.1</v>
      </c>
      <c r="H512" s="11" t="n">
        <v>203</v>
      </c>
      <c r="I512" s="11" t="n">
        <v>15</v>
      </c>
      <c r="J512" s="15" t="s">
        <v>2196</v>
      </c>
      <c r="K512" s="15" t="s">
        <v>2210</v>
      </c>
    </row>
    <row r="513" customFormat="false" ht="15" hidden="false" customHeight="false" outlineLevel="0" collapsed="false">
      <c r="A513" s="7" t="s">
        <v>2217</v>
      </c>
      <c r="B513" s="14" t="s">
        <v>177</v>
      </c>
      <c r="C513" s="14" t="s">
        <v>23</v>
      </c>
      <c r="D513" s="13" t="n">
        <v>0.316</v>
      </c>
      <c r="E513" s="14" t="s">
        <v>2195</v>
      </c>
      <c r="F513" s="9" t="n">
        <v>25</v>
      </c>
      <c r="G513" s="9" t="n">
        <v>6.9</v>
      </c>
      <c r="H513" s="9" t="n">
        <v>204</v>
      </c>
      <c r="I513" s="9" t="n">
        <v>11</v>
      </c>
      <c r="J513" s="14" t="s">
        <v>2196</v>
      </c>
      <c r="K513" s="14" t="s">
        <v>2210</v>
      </c>
    </row>
    <row r="514" customFormat="false" ht="15" hidden="false" customHeight="false" outlineLevel="0" collapsed="false">
      <c r="A514" s="10" t="s">
        <v>2217</v>
      </c>
      <c r="B514" s="15" t="s">
        <v>177</v>
      </c>
      <c r="C514" s="15" t="s">
        <v>24</v>
      </c>
      <c r="D514" s="12" t="n">
        <v>0.36</v>
      </c>
      <c r="E514" s="15" t="s">
        <v>2195</v>
      </c>
      <c r="F514" s="11" t="n">
        <v>22</v>
      </c>
      <c r="G514" s="11" t="n">
        <v>7.2</v>
      </c>
      <c r="H514" s="11" t="n">
        <v>294</v>
      </c>
      <c r="I514" s="11" t="n">
        <v>9</v>
      </c>
      <c r="J514" s="15" t="s">
        <v>2198</v>
      </c>
      <c r="K514" s="15" t="s">
        <v>2197</v>
      </c>
    </row>
    <row r="515" customFormat="false" ht="15" hidden="false" customHeight="false" outlineLevel="0" collapsed="false">
      <c r="A515" s="7" t="s">
        <v>2217</v>
      </c>
      <c r="B515" s="14" t="s">
        <v>177</v>
      </c>
      <c r="C515" s="14" t="s">
        <v>25</v>
      </c>
      <c r="D515" s="13" t="n">
        <v>0.411</v>
      </c>
      <c r="E515" s="14" t="s">
        <v>2195</v>
      </c>
      <c r="F515" s="9" t="n">
        <v>20</v>
      </c>
      <c r="G515" s="9" t="n">
        <v>7.9</v>
      </c>
      <c r="H515" s="9" t="n">
        <v>222</v>
      </c>
      <c r="I515" s="9" t="n">
        <v>10</v>
      </c>
      <c r="J515" s="14" t="s">
        <v>2198</v>
      </c>
      <c r="K515" s="14" t="s">
        <v>2197</v>
      </c>
    </row>
    <row r="516" customFormat="false" ht="15" hidden="false" customHeight="false" outlineLevel="0" collapsed="false">
      <c r="A516" s="10" t="s">
        <v>2217</v>
      </c>
      <c r="B516" s="15" t="s">
        <v>177</v>
      </c>
      <c r="C516" s="15" t="s">
        <v>26</v>
      </c>
      <c r="D516" s="12" t="n">
        <v>0.444</v>
      </c>
      <c r="E516" s="15" t="s">
        <v>2195</v>
      </c>
      <c r="F516" s="11" t="n">
        <v>12</v>
      </c>
      <c r="G516" s="11" t="n">
        <v>8.7</v>
      </c>
      <c r="H516" s="11" t="n">
        <v>305</v>
      </c>
      <c r="I516" s="11" t="n">
        <v>7</v>
      </c>
      <c r="J516" s="15" t="s">
        <v>2205</v>
      </c>
      <c r="K516" s="15" t="s">
        <v>2197</v>
      </c>
    </row>
    <row r="517" customFormat="false" ht="15" hidden="false" customHeight="false" outlineLevel="0" collapsed="false">
      <c r="A517" s="7" t="s">
        <v>2217</v>
      </c>
      <c r="B517" s="14" t="s">
        <v>177</v>
      </c>
      <c r="C517" s="14" t="s">
        <v>27</v>
      </c>
      <c r="D517" s="13" t="n">
        <v>0.428</v>
      </c>
      <c r="E517" s="14" t="s">
        <v>2195</v>
      </c>
      <c r="F517" s="9" t="n">
        <v>12</v>
      </c>
      <c r="G517" s="9" t="n">
        <v>8.5</v>
      </c>
      <c r="H517" s="9" t="n">
        <v>287</v>
      </c>
      <c r="I517" s="9" t="n">
        <v>6</v>
      </c>
      <c r="J517" s="14" t="s">
        <v>2203</v>
      </c>
      <c r="K517" s="14" t="s">
        <v>2197</v>
      </c>
    </row>
    <row r="518" customFormat="false" ht="15" hidden="false" customHeight="false" outlineLevel="0" collapsed="false">
      <c r="A518" s="10" t="s">
        <v>2217</v>
      </c>
      <c r="B518" s="15" t="s">
        <v>199</v>
      </c>
      <c r="C518" s="15" t="n">
        <v>2022</v>
      </c>
      <c r="D518" s="12" t="n">
        <v>0.117</v>
      </c>
      <c r="E518" s="15" t="s">
        <v>2209</v>
      </c>
      <c r="F518" s="11" t="n">
        <v>34</v>
      </c>
      <c r="G518" s="11" t="n">
        <v>5.4</v>
      </c>
      <c r="H518" s="11" t="n">
        <v>60</v>
      </c>
      <c r="I518" s="11" t="n">
        <v>17</v>
      </c>
      <c r="J518" s="15" t="s">
        <v>2206</v>
      </c>
      <c r="K518" s="15" t="s">
        <v>2211</v>
      </c>
    </row>
    <row r="519" customFormat="false" ht="15" hidden="false" customHeight="false" outlineLevel="0" collapsed="false">
      <c r="A519" s="7" t="s">
        <v>2217</v>
      </c>
      <c r="B519" s="14" t="s">
        <v>199</v>
      </c>
      <c r="C519" s="14" t="n">
        <v>2023</v>
      </c>
      <c r="D519" s="13" t="n">
        <v>0.121</v>
      </c>
      <c r="E519" s="14" t="s">
        <v>2209</v>
      </c>
      <c r="F519" s="9" t="n">
        <v>32</v>
      </c>
      <c r="G519" s="9" t="n">
        <v>5.6</v>
      </c>
      <c r="H519" s="9" t="n">
        <v>46</v>
      </c>
      <c r="I519" s="9" t="n">
        <v>18</v>
      </c>
      <c r="J519" s="14" t="s">
        <v>2196</v>
      </c>
      <c r="K519" s="14" t="s">
        <v>2211</v>
      </c>
    </row>
    <row r="520" customFormat="false" ht="15" hidden="false" customHeight="false" outlineLevel="0" collapsed="false">
      <c r="A520" s="10" t="s">
        <v>2217</v>
      </c>
      <c r="B520" s="15" t="s">
        <v>199</v>
      </c>
      <c r="C520" s="15" t="n">
        <v>2024</v>
      </c>
      <c r="D520" s="12" t="n">
        <v>0.121</v>
      </c>
      <c r="E520" s="15" t="s">
        <v>2209</v>
      </c>
      <c r="F520" s="11" t="n">
        <v>29</v>
      </c>
      <c r="G520" s="11" t="n">
        <v>5.4</v>
      </c>
      <c r="H520" s="11" t="n">
        <v>82</v>
      </c>
      <c r="I520" s="11" t="n">
        <v>15</v>
      </c>
      <c r="J520" s="15" t="s">
        <v>2203</v>
      </c>
      <c r="K520" s="15" t="s">
        <v>2211</v>
      </c>
    </row>
    <row r="521" customFormat="false" ht="15" hidden="false" customHeight="false" outlineLevel="0" collapsed="false">
      <c r="A521" s="7" t="s">
        <v>2217</v>
      </c>
      <c r="B521" s="14" t="s">
        <v>199</v>
      </c>
      <c r="C521" s="14" t="s">
        <v>22</v>
      </c>
      <c r="D521" s="13" t="n">
        <v>0.157</v>
      </c>
      <c r="E521" s="14" t="s">
        <v>2209</v>
      </c>
      <c r="F521" s="9" t="n">
        <v>29</v>
      </c>
      <c r="G521" s="9" t="n">
        <v>6.2</v>
      </c>
      <c r="H521" s="9" t="n">
        <v>82</v>
      </c>
      <c r="I521" s="9" t="n">
        <v>12</v>
      </c>
      <c r="J521" s="14" t="s">
        <v>2203</v>
      </c>
      <c r="K521" s="14" t="s">
        <v>2211</v>
      </c>
    </row>
    <row r="522" customFormat="false" ht="15" hidden="false" customHeight="false" outlineLevel="0" collapsed="false">
      <c r="A522" s="10" t="s">
        <v>2217</v>
      </c>
      <c r="B522" s="15" t="s">
        <v>199</v>
      </c>
      <c r="C522" s="15" t="s">
        <v>23</v>
      </c>
      <c r="D522" s="12" t="n">
        <v>0.146</v>
      </c>
      <c r="E522" s="15" t="s">
        <v>2209</v>
      </c>
      <c r="F522" s="11" t="n">
        <v>24</v>
      </c>
      <c r="G522" s="11" t="n">
        <v>6.3</v>
      </c>
      <c r="H522" s="11" t="n">
        <v>167</v>
      </c>
      <c r="I522" s="11" t="n">
        <v>14</v>
      </c>
      <c r="J522" s="15" t="s">
        <v>2196</v>
      </c>
      <c r="K522" s="15" t="s">
        <v>2211</v>
      </c>
    </row>
    <row r="523" customFormat="false" ht="15" hidden="false" customHeight="false" outlineLevel="0" collapsed="false">
      <c r="A523" s="7" t="s">
        <v>2217</v>
      </c>
      <c r="B523" s="14" t="s">
        <v>199</v>
      </c>
      <c r="C523" s="14" t="s">
        <v>24</v>
      </c>
      <c r="D523" s="13" t="n">
        <v>0.145</v>
      </c>
      <c r="E523" s="14" t="s">
        <v>2209</v>
      </c>
      <c r="F523" s="9" t="n">
        <v>22</v>
      </c>
      <c r="G523" s="9" t="n">
        <v>7.2</v>
      </c>
      <c r="H523" s="9" t="n">
        <v>185</v>
      </c>
      <c r="I523" s="9" t="n">
        <v>9</v>
      </c>
      <c r="J523" s="14" t="s">
        <v>2201</v>
      </c>
      <c r="K523" s="14" t="s">
        <v>2211</v>
      </c>
    </row>
    <row r="524" customFormat="false" ht="15" hidden="false" customHeight="false" outlineLevel="0" collapsed="false">
      <c r="A524" s="10" t="s">
        <v>2217</v>
      </c>
      <c r="B524" s="15" t="s">
        <v>199</v>
      </c>
      <c r="C524" s="15" t="s">
        <v>25</v>
      </c>
      <c r="D524" s="12" t="n">
        <v>0.169</v>
      </c>
      <c r="E524" s="15" t="s">
        <v>2209</v>
      </c>
      <c r="F524" s="11" t="n">
        <v>19</v>
      </c>
      <c r="G524" s="11" t="n">
        <v>7.5</v>
      </c>
      <c r="H524" s="11" t="n">
        <v>167</v>
      </c>
      <c r="I524" s="11" t="n">
        <v>10</v>
      </c>
      <c r="J524" s="15" t="s">
        <v>2201</v>
      </c>
      <c r="K524" s="15" t="s">
        <v>2210</v>
      </c>
    </row>
    <row r="525" customFormat="false" ht="15" hidden="false" customHeight="false" outlineLevel="0" collapsed="false">
      <c r="A525" s="7" t="s">
        <v>2217</v>
      </c>
      <c r="B525" s="14" t="s">
        <v>199</v>
      </c>
      <c r="C525" s="14" t="s">
        <v>26</v>
      </c>
      <c r="D525" s="13" t="n">
        <v>0.224</v>
      </c>
      <c r="E525" s="14" t="s">
        <v>2209</v>
      </c>
      <c r="F525" s="9" t="n">
        <v>19</v>
      </c>
      <c r="G525" s="9" t="n">
        <v>8.3</v>
      </c>
      <c r="H525" s="9" t="n">
        <v>248</v>
      </c>
      <c r="I525" s="9" t="n">
        <v>8</v>
      </c>
      <c r="J525" s="14" t="s">
        <v>2201</v>
      </c>
      <c r="K525" s="14" t="s">
        <v>2210</v>
      </c>
    </row>
    <row r="526" customFormat="false" ht="15" hidden="false" customHeight="false" outlineLevel="0" collapsed="false">
      <c r="A526" s="10" t="s">
        <v>2217</v>
      </c>
      <c r="B526" s="15" t="s">
        <v>199</v>
      </c>
      <c r="C526" s="15" t="s">
        <v>27</v>
      </c>
      <c r="D526" s="12" t="n">
        <v>0.214</v>
      </c>
      <c r="E526" s="15" t="s">
        <v>2209</v>
      </c>
      <c r="F526" s="11" t="n">
        <v>12</v>
      </c>
      <c r="G526" s="11" t="n">
        <v>8.4</v>
      </c>
      <c r="H526" s="11" t="n">
        <v>267</v>
      </c>
      <c r="I526" s="11" t="n">
        <v>6</v>
      </c>
      <c r="J526" s="15" t="s">
        <v>2201</v>
      </c>
      <c r="K526" s="15" t="s">
        <v>2210</v>
      </c>
    </row>
    <row r="527" customFormat="false" ht="15" hidden="false" customHeight="false" outlineLevel="0" collapsed="false">
      <c r="A527" s="7" t="s">
        <v>2217</v>
      </c>
      <c r="B527" s="14" t="s">
        <v>239</v>
      </c>
      <c r="C527" s="14" t="n">
        <v>2022</v>
      </c>
      <c r="D527" s="13" t="n">
        <v>0.061</v>
      </c>
      <c r="E527" s="14" t="s">
        <v>2209</v>
      </c>
      <c r="F527" s="9" t="n">
        <v>35</v>
      </c>
      <c r="G527" s="9" t="n">
        <v>4.8</v>
      </c>
      <c r="H527" s="9" t="n">
        <v>41</v>
      </c>
      <c r="I527" s="9" t="n">
        <v>17</v>
      </c>
      <c r="J527" s="14" t="s">
        <v>2198</v>
      </c>
      <c r="K527" s="14" t="s">
        <v>2211</v>
      </c>
    </row>
    <row r="528" customFormat="false" ht="15" hidden="false" customHeight="false" outlineLevel="0" collapsed="false">
      <c r="A528" s="10" t="s">
        <v>2217</v>
      </c>
      <c r="B528" s="15" t="s">
        <v>239</v>
      </c>
      <c r="C528" s="15" t="n">
        <v>2023</v>
      </c>
      <c r="D528" s="12" t="n">
        <v>0.073</v>
      </c>
      <c r="E528" s="15" t="s">
        <v>2209</v>
      </c>
      <c r="F528" s="11" t="n">
        <v>34</v>
      </c>
      <c r="G528" s="11" t="n">
        <v>5.2</v>
      </c>
      <c r="H528" s="11" t="n">
        <v>73</v>
      </c>
      <c r="I528" s="11" t="n">
        <v>18</v>
      </c>
      <c r="J528" s="15" t="s">
        <v>2196</v>
      </c>
      <c r="K528" s="15" t="s">
        <v>2211</v>
      </c>
    </row>
    <row r="529" customFormat="false" ht="15" hidden="false" customHeight="false" outlineLevel="0" collapsed="false">
      <c r="A529" s="7" t="s">
        <v>2217</v>
      </c>
      <c r="B529" s="14" t="s">
        <v>239</v>
      </c>
      <c r="C529" s="14" t="n">
        <v>2024</v>
      </c>
      <c r="D529" s="13" t="n">
        <v>0.096</v>
      </c>
      <c r="E529" s="14" t="s">
        <v>2209</v>
      </c>
      <c r="F529" s="9" t="n">
        <v>29</v>
      </c>
      <c r="G529" s="9" t="n">
        <v>6.1</v>
      </c>
      <c r="H529" s="9" t="n">
        <v>50</v>
      </c>
      <c r="I529" s="9" t="n">
        <v>16</v>
      </c>
      <c r="J529" s="14" t="s">
        <v>2207</v>
      </c>
      <c r="K529" s="14" t="s">
        <v>2211</v>
      </c>
    </row>
    <row r="530" customFormat="false" ht="15" hidden="false" customHeight="false" outlineLevel="0" collapsed="false">
      <c r="A530" s="10" t="s">
        <v>2217</v>
      </c>
      <c r="B530" s="15" t="s">
        <v>239</v>
      </c>
      <c r="C530" s="15" t="s">
        <v>22</v>
      </c>
      <c r="D530" s="12" t="n">
        <v>0.112</v>
      </c>
      <c r="E530" s="15" t="s">
        <v>2209</v>
      </c>
      <c r="F530" s="11" t="n">
        <v>27</v>
      </c>
      <c r="G530" s="11" t="n">
        <v>6.3</v>
      </c>
      <c r="H530" s="11" t="n">
        <v>124</v>
      </c>
      <c r="I530" s="11" t="n">
        <v>15</v>
      </c>
      <c r="J530" s="15" t="s">
        <v>2208</v>
      </c>
      <c r="K530" s="15" t="s">
        <v>2211</v>
      </c>
    </row>
    <row r="531" customFormat="false" ht="15" hidden="false" customHeight="false" outlineLevel="0" collapsed="false">
      <c r="A531" s="7" t="s">
        <v>2217</v>
      </c>
      <c r="B531" s="14" t="s">
        <v>239</v>
      </c>
      <c r="C531" s="14" t="s">
        <v>23</v>
      </c>
      <c r="D531" s="13" t="n">
        <v>0.081</v>
      </c>
      <c r="E531" s="14" t="s">
        <v>2209</v>
      </c>
      <c r="F531" s="9" t="n">
        <v>24</v>
      </c>
      <c r="G531" s="9" t="n">
        <v>7.1</v>
      </c>
      <c r="H531" s="9" t="n">
        <v>103</v>
      </c>
      <c r="I531" s="9" t="n">
        <v>11</v>
      </c>
      <c r="J531" s="14" t="s">
        <v>2206</v>
      </c>
      <c r="K531" s="14" t="s">
        <v>2211</v>
      </c>
    </row>
    <row r="532" customFormat="false" ht="15" hidden="false" customHeight="false" outlineLevel="0" collapsed="false">
      <c r="A532" s="10" t="s">
        <v>2217</v>
      </c>
      <c r="B532" s="15" t="s">
        <v>239</v>
      </c>
      <c r="C532" s="15" t="s">
        <v>24</v>
      </c>
      <c r="D532" s="12" t="n">
        <v>0.107</v>
      </c>
      <c r="E532" s="15" t="s">
        <v>2209</v>
      </c>
      <c r="F532" s="11" t="n">
        <v>21</v>
      </c>
      <c r="G532" s="11" t="n">
        <v>6.5</v>
      </c>
      <c r="H532" s="11" t="n">
        <v>117</v>
      </c>
      <c r="I532" s="11" t="n">
        <v>10</v>
      </c>
      <c r="J532" s="15" t="s">
        <v>2201</v>
      </c>
      <c r="K532" s="15" t="s">
        <v>2211</v>
      </c>
    </row>
    <row r="533" customFormat="false" ht="15" hidden="false" customHeight="false" outlineLevel="0" collapsed="false">
      <c r="A533" s="7" t="s">
        <v>2217</v>
      </c>
      <c r="B533" s="14" t="s">
        <v>239</v>
      </c>
      <c r="C533" s="14" t="s">
        <v>25</v>
      </c>
      <c r="D533" s="13" t="n">
        <v>0.116</v>
      </c>
      <c r="E533" s="14" t="s">
        <v>2209</v>
      </c>
      <c r="F533" s="9" t="n">
        <v>22</v>
      </c>
      <c r="G533" s="9" t="n">
        <v>7.6</v>
      </c>
      <c r="H533" s="9" t="n">
        <v>147</v>
      </c>
      <c r="I533" s="9" t="n">
        <v>12</v>
      </c>
      <c r="J533" s="14" t="s">
        <v>2198</v>
      </c>
      <c r="K533" s="14" t="s">
        <v>2211</v>
      </c>
    </row>
    <row r="534" customFormat="false" ht="15" hidden="false" customHeight="false" outlineLevel="0" collapsed="false">
      <c r="A534" s="10" t="s">
        <v>2217</v>
      </c>
      <c r="B534" s="15" t="s">
        <v>239</v>
      </c>
      <c r="C534" s="15" t="s">
        <v>26</v>
      </c>
      <c r="D534" s="12" t="n">
        <v>0.14</v>
      </c>
      <c r="E534" s="15" t="s">
        <v>2209</v>
      </c>
      <c r="F534" s="11" t="n">
        <v>17</v>
      </c>
      <c r="G534" s="11" t="n">
        <v>7.9</v>
      </c>
      <c r="H534" s="11" t="n">
        <v>152</v>
      </c>
      <c r="I534" s="11" t="n">
        <v>8</v>
      </c>
      <c r="J534" s="15" t="s">
        <v>2198</v>
      </c>
      <c r="K534" s="15" t="s">
        <v>2211</v>
      </c>
    </row>
    <row r="535" customFormat="false" ht="15" hidden="false" customHeight="false" outlineLevel="0" collapsed="false">
      <c r="A535" s="7" t="s">
        <v>2217</v>
      </c>
      <c r="B535" s="14" t="s">
        <v>239</v>
      </c>
      <c r="C535" s="14" t="s">
        <v>27</v>
      </c>
      <c r="D535" s="13" t="n">
        <v>0.17</v>
      </c>
      <c r="E535" s="14" t="s">
        <v>2209</v>
      </c>
      <c r="F535" s="9" t="n">
        <v>15</v>
      </c>
      <c r="G535" s="9" t="n">
        <v>8.3</v>
      </c>
      <c r="H535" s="9" t="n">
        <v>210</v>
      </c>
      <c r="I535" s="9" t="n">
        <v>6</v>
      </c>
      <c r="J535" s="14" t="s">
        <v>2203</v>
      </c>
      <c r="K535" s="14" t="s">
        <v>2210</v>
      </c>
    </row>
    <row r="536" customFormat="false" ht="15" hidden="false" customHeight="false" outlineLevel="0" collapsed="false">
      <c r="A536" s="10" t="s">
        <v>2217</v>
      </c>
      <c r="B536" s="15" t="s">
        <v>272</v>
      </c>
      <c r="C536" s="15" t="n">
        <v>2022</v>
      </c>
      <c r="D536" s="12" t="n">
        <v>0.038</v>
      </c>
      <c r="E536" s="15" t="s">
        <v>2209</v>
      </c>
      <c r="F536" s="11" t="n">
        <v>37</v>
      </c>
      <c r="G536" s="11" t="n">
        <v>4.8</v>
      </c>
      <c r="H536" s="11" t="n">
        <v>11</v>
      </c>
      <c r="I536" s="11" t="n">
        <v>19</v>
      </c>
      <c r="J536" s="15" t="s">
        <v>2198</v>
      </c>
      <c r="K536" s="15" t="s">
        <v>2211</v>
      </c>
    </row>
    <row r="537" customFormat="false" ht="15" hidden="false" customHeight="false" outlineLevel="0" collapsed="false">
      <c r="A537" s="7" t="s">
        <v>2217</v>
      </c>
      <c r="B537" s="14" t="s">
        <v>272</v>
      </c>
      <c r="C537" s="14" t="n">
        <v>2023</v>
      </c>
      <c r="D537" s="13" t="n">
        <v>0.098</v>
      </c>
      <c r="E537" s="14" t="s">
        <v>2209</v>
      </c>
      <c r="F537" s="9" t="n">
        <v>36</v>
      </c>
      <c r="G537" s="9" t="n">
        <v>5.4</v>
      </c>
      <c r="H537" s="9" t="n">
        <v>66</v>
      </c>
      <c r="I537" s="9" t="n">
        <v>18</v>
      </c>
      <c r="J537" s="14" t="s">
        <v>2205</v>
      </c>
      <c r="K537" s="14" t="s">
        <v>2211</v>
      </c>
    </row>
    <row r="538" customFormat="false" ht="15" hidden="false" customHeight="false" outlineLevel="0" collapsed="false">
      <c r="A538" s="10" t="s">
        <v>2217</v>
      </c>
      <c r="B538" s="15" t="s">
        <v>272</v>
      </c>
      <c r="C538" s="15" t="n">
        <v>2024</v>
      </c>
      <c r="D538" s="12" t="n">
        <v>0.082</v>
      </c>
      <c r="E538" s="15" t="s">
        <v>2209</v>
      </c>
      <c r="F538" s="11" t="n">
        <v>29</v>
      </c>
      <c r="G538" s="11" t="n">
        <v>6.2</v>
      </c>
      <c r="H538" s="11" t="n">
        <v>47</v>
      </c>
      <c r="I538" s="11" t="n">
        <v>14</v>
      </c>
      <c r="J538" s="15" t="s">
        <v>2196</v>
      </c>
      <c r="K538" s="15" t="s">
        <v>2211</v>
      </c>
    </row>
    <row r="539" customFormat="false" ht="15" hidden="false" customHeight="false" outlineLevel="0" collapsed="false">
      <c r="A539" s="7" t="s">
        <v>2217</v>
      </c>
      <c r="B539" s="14" t="s">
        <v>272</v>
      </c>
      <c r="C539" s="14" t="s">
        <v>22</v>
      </c>
      <c r="D539" s="13" t="n">
        <v>0.083</v>
      </c>
      <c r="E539" s="14" t="s">
        <v>2209</v>
      </c>
      <c r="F539" s="9" t="n">
        <v>26</v>
      </c>
      <c r="G539" s="9" t="n">
        <v>6.3</v>
      </c>
      <c r="H539" s="9" t="n">
        <v>84</v>
      </c>
      <c r="I539" s="9" t="n">
        <v>14</v>
      </c>
      <c r="J539" s="14" t="s">
        <v>2196</v>
      </c>
      <c r="K539" s="14" t="s">
        <v>2211</v>
      </c>
    </row>
    <row r="540" customFormat="false" ht="15" hidden="false" customHeight="false" outlineLevel="0" collapsed="false">
      <c r="A540" s="10" t="s">
        <v>2217</v>
      </c>
      <c r="B540" s="15" t="s">
        <v>272</v>
      </c>
      <c r="C540" s="15" t="s">
        <v>23</v>
      </c>
      <c r="D540" s="12" t="n">
        <v>0.118</v>
      </c>
      <c r="E540" s="15" t="s">
        <v>2209</v>
      </c>
      <c r="F540" s="11" t="n">
        <v>25</v>
      </c>
      <c r="G540" s="11" t="n">
        <v>6.7</v>
      </c>
      <c r="H540" s="11" t="n">
        <v>151</v>
      </c>
      <c r="I540" s="11" t="n">
        <v>11</v>
      </c>
      <c r="J540" s="15" t="s">
        <v>2196</v>
      </c>
      <c r="K540" s="15" t="s">
        <v>2211</v>
      </c>
    </row>
    <row r="541" customFormat="false" ht="15" hidden="false" customHeight="false" outlineLevel="0" collapsed="false">
      <c r="A541" s="7" t="s">
        <v>2217</v>
      </c>
      <c r="B541" s="14" t="s">
        <v>272</v>
      </c>
      <c r="C541" s="14" t="s">
        <v>24</v>
      </c>
      <c r="D541" s="13" t="n">
        <v>0.102</v>
      </c>
      <c r="E541" s="14" t="s">
        <v>2209</v>
      </c>
      <c r="F541" s="9" t="n">
        <v>25</v>
      </c>
      <c r="G541" s="9" t="n">
        <v>7.2</v>
      </c>
      <c r="H541" s="9" t="n">
        <v>156</v>
      </c>
      <c r="I541" s="9" t="n">
        <v>12</v>
      </c>
      <c r="J541" s="14" t="s">
        <v>2205</v>
      </c>
      <c r="K541" s="14" t="s">
        <v>2211</v>
      </c>
    </row>
    <row r="542" customFormat="false" ht="15" hidden="false" customHeight="false" outlineLevel="0" collapsed="false">
      <c r="A542" s="10" t="s">
        <v>2217</v>
      </c>
      <c r="B542" s="15" t="s">
        <v>272</v>
      </c>
      <c r="C542" s="15" t="s">
        <v>25</v>
      </c>
      <c r="D542" s="12" t="n">
        <v>0.122</v>
      </c>
      <c r="E542" s="15" t="s">
        <v>2209</v>
      </c>
      <c r="F542" s="11" t="n">
        <v>20</v>
      </c>
      <c r="G542" s="11" t="n">
        <v>7.6</v>
      </c>
      <c r="H542" s="11" t="n">
        <v>124</v>
      </c>
      <c r="I542" s="11" t="n">
        <v>11</v>
      </c>
      <c r="J542" s="15" t="s">
        <v>2203</v>
      </c>
      <c r="K542" s="15" t="s">
        <v>2211</v>
      </c>
    </row>
    <row r="543" customFormat="false" ht="15" hidden="false" customHeight="false" outlineLevel="0" collapsed="false">
      <c r="A543" s="7" t="s">
        <v>2217</v>
      </c>
      <c r="B543" s="14" t="s">
        <v>272</v>
      </c>
      <c r="C543" s="14" t="s">
        <v>26</v>
      </c>
      <c r="D543" s="13" t="n">
        <v>0.164</v>
      </c>
      <c r="E543" s="14" t="s">
        <v>2209</v>
      </c>
      <c r="F543" s="9" t="n">
        <v>19</v>
      </c>
      <c r="G543" s="9" t="n">
        <v>7.6</v>
      </c>
      <c r="H543" s="9" t="n">
        <v>194</v>
      </c>
      <c r="I543" s="9" t="n">
        <v>7</v>
      </c>
      <c r="J543" s="14" t="s">
        <v>2201</v>
      </c>
      <c r="K543" s="14" t="s">
        <v>2210</v>
      </c>
    </row>
    <row r="544" customFormat="false" ht="15" hidden="false" customHeight="false" outlineLevel="0" collapsed="false">
      <c r="A544" s="10" t="s">
        <v>2217</v>
      </c>
      <c r="B544" s="15" t="s">
        <v>272</v>
      </c>
      <c r="C544" s="15" t="s">
        <v>27</v>
      </c>
      <c r="D544" s="12" t="n">
        <v>0.145</v>
      </c>
      <c r="E544" s="15" t="s">
        <v>2209</v>
      </c>
      <c r="F544" s="11" t="n">
        <v>17</v>
      </c>
      <c r="G544" s="11" t="n">
        <v>7.6</v>
      </c>
      <c r="H544" s="11" t="n">
        <v>205</v>
      </c>
      <c r="I544" s="11" t="n">
        <v>9</v>
      </c>
      <c r="J544" s="15" t="s">
        <v>2203</v>
      </c>
      <c r="K544" s="15" t="s">
        <v>2211</v>
      </c>
    </row>
  </sheetData>
  <autoFilter ref="A4:K544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8B4E"/>
    <pageSetUpPr fitToPage="false"/>
  </sheetPr>
  <dimension ref="A1:R4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8" min="1" style="0" width="20"/>
  </cols>
  <sheetData>
    <row r="1" customFormat="false" ht="17.35" hidden="false" customHeight="false" outlineLevel="0" collapsed="false">
      <c r="A1" s="1" t="s">
        <v>2218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2219</v>
      </c>
      <c r="B2" s="2"/>
      <c r="C2" s="2"/>
      <c r="D2" s="2"/>
      <c r="E2" s="2"/>
      <c r="F2" s="2"/>
    </row>
    <row r="4" customFormat="false" ht="23.85" hidden="false" customHeight="false" outlineLevel="0" collapsed="false">
      <c r="A4" s="6" t="s">
        <v>2220</v>
      </c>
      <c r="B4" s="6" t="s">
        <v>2221</v>
      </c>
      <c r="C4" s="6" t="s">
        <v>2222</v>
      </c>
      <c r="D4" s="6" t="s">
        <v>2185</v>
      </c>
      <c r="E4" s="6" t="s">
        <v>2223</v>
      </c>
      <c r="F4" s="6" t="s">
        <v>2224</v>
      </c>
      <c r="G4" s="6" t="s">
        <v>59</v>
      </c>
      <c r="H4" s="6" t="s">
        <v>2225</v>
      </c>
      <c r="I4" s="6" t="s">
        <v>2226</v>
      </c>
      <c r="J4" s="6" t="s">
        <v>2227</v>
      </c>
      <c r="K4" s="6" t="s">
        <v>2228</v>
      </c>
      <c r="L4" s="6" t="s">
        <v>2229</v>
      </c>
      <c r="M4" s="6" t="s">
        <v>2230</v>
      </c>
      <c r="N4" s="6" t="s">
        <v>2231</v>
      </c>
      <c r="O4" s="6" t="s">
        <v>2232</v>
      </c>
      <c r="P4" s="6" t="s">
        <v>2233</v>
      </c>
      <c r="Q4" s="6" t="s">
        <v>2234</v>
      </c>
      <c r="R4" s="6" t="s">
        <v>2235</v>
      </c>
    </row>
    <row r="5" customFormat="false" ht="23.85" hidden="false" customHeight="false" outlineLevel="0" collapsed="false">
      <c r="A5" s="7" t="s">
        <v>2236</v>
      </c>
      <c r="B5" s="14" t="s">
        <v>2237</v>
      </c>
      <c r="C5" s="14" t="s">
        <v>2238</v>
      </c>
      <c r="D5" s="14" t="s">
        <v>314</v>
      </c>
      <c r="E5" s="14" t="s">
        <v>303</v>
      </c>
      <c r="F5" s="14" t="s">
        <v>2239</v>
      </c>
      <c r="G5" s="14" t="s">
        <v>199</v>
      </c>
      <c r="H5" s="14" t="n">
        <v>2024</v>
      </c>
      <c r="I5" s="9" t="n">
        <v>348</v>
      </c>
      <c r="J5" s="9" t="n">
        <v>616</v>
      </c>
      <c r="K5" s="13" t="n">
        <f aca="false">(J5-I5)/I5</f>
        <v>0.770114942528736</v>
      </c>
      <c r="L5" s="22" t="n">
        <f aca="false">IF(J5&gt;0,I5/J5*12,"N/A")</f>
        <v>6.77922077922078</v>
      </c>
      <c r="M5" s="13" t="n">
        <v>-0.333</v>
      </c>
      <c r="N5" s="13" t="n">
        <v>0.257</v>
      </c>
      <c r="O5" s="13" t="n">
        <v>0.154</v>
      </c>
      <c r="P5" s="14" t="s">
        <v>2240</v>
      </c>
      <c r="Q5" s="14" t="s">
        <v>140</v>
      </c>
      <c r="R5" s="14" t="s">
        <v>2241</v>
      </c>
    </row>
    <row r="6" customFormat="false" ht="23.85" hidden="false" customHeight="false" outlineLevel="0" collapsed="false">
      <c r="A6" s="10" t="s">
        <v>2242</v>
      </c>
      <c r="B6" s="15" t="s">
        <v>2243</v>
      </c>
      <c r="C6" s="15" t="s">
        <v>2244</v>
      </c>
      <c r="D6" s="15" t="s">
        <v>203</v>
      </c>
      <c r="E6" s="15" t="s">
        <v>2245</v>
      </c>
      <c r="F6" s="15" t="s">
        <v>2246</v>
      </c>
      <c r="G6" s="15" t="s">
        <v>239</v>
      </c>
      <c r="H6" s="15" t="n">
        <v>2022</v>
      </c>
      <c r="I6" s="11" t="n">
        <v>39</v>
      </c>
      <c r="J6" s="11" t="n">
        <v>30</v>
      </c>
      <c r="K6" s="12" t="n">
        <f aca="false">(J6-I6)/I6</f>
        <v>-0.230769230769231</v>
      </c>
      <c r="L6" s="23" t="n">
        <f aca="false">IF(J6&gt;0,I6/J6*12,"N/A")</f>
        <v>15.6</v>
      </c>
      <c r="M6" s="12" t="n">
        <v>-0.095</v>
      </c>
      <c r="N6" s="12" t="n">
        <v>0.379</v>
      </c>
      <c r="O6" s="12" t="n">
        <v>0.552</v>
      </c>
      <c r="P6" s="15" t="s">
        <v>2240</v>
      </c>
      <c r="Q6" s="15" t="s">
        <v>2247</v>
      </c>
      <c r="R6" s="15" t="s">
        <v>2248</v>
      </c>
    </row>
    <row r="7" customFormat="false" ht="23.85" hidden="false" customHeight="false" outlineLevel="0" collapsed="false">
      <c r="A7" s="7" t="s">
        <v>2249</v>
      </c>
      <c r="B7" s="14" t="s">
        <v>2250</v>
      </c>
      <c r="C7" s="14" t="s">
        <v>2251</v>
      </c>
      <c r="D7" s="14" t="s">
        <v>247</v>
      </c>
      <c r="E7" s="14" t="s">
        <v>2252</v>
      </c>
      <c r="F7" s="14" t="s">
        <v>2246</v>
      </c>
      <c r="G7" s="14" t="s">
        <v>239</v>
      </c>
      <c r="H7" s="14" t="n">
        <v>2025</v>
      </c>
      <c r="I7" s="9" t="n">
        <v>82</v>
      </c>
      <c r="J7" s="9" t="n">
        <v>143</v>
      </c>
      <c r="K7" s="13" t="n">
        <f aca="false">(J7-I7)/I7</f>
        <v>0.74390243902439</v>
      </c>
      <c r="L7" s="22" t="n">
        <f aca="false">IF(J7&gt;0,I7/J7*12,"N/A")</f>
        <v>6.88111888111888</v>
      </c>
      <c r="M7" s="13" t="n">
        <v>-0.072</v>
      </c>
      <c r="N7" s="13" t="n">
        <v>0.061</v>
      </c>
      <c r="O7" s="13" t="n">
        <v>0.183</v>
      </c>
      <c r="P7" s="14" t="s">
        <v>2240</v>
      </c>
      <c r="Q7" s="14" t="s">
        <v>92</v>
      </c>
      <c r="R7" s="14" t="s">
        <v>2253</v>
      </c>
    </row>
    <row r="8" customFormat="false" ht="15" hidden="false" customHeight="false" outlineLevel="0" collapsed="false">
      <c r="A8" s="10" t="s">
        <v>2254</v>
      </c>
      <c r="B8" s="15" t="s">
        <v>2255</v>
      </c>
      <c r="C8" s="15" t="s">
        <v>2256</v>
      </c>
      <c r="D8" s="15" t="s">
        <v>194</v>
      </c>
      <c r="E8" s="15" t="s">
        <v>289</v>
      </c>
      <c r="F8" s="15" t="s">
        <v>2246</v>
      </c>
      <c r="G8" s="15" t="s">
        <v>199</v>
      </c>
      <c r="H8" s="15" t="n">
        <v>2025</v>
      </c>
      <c r="I8" s="11" t="n">
        <v>801</v>
      </c>
      <c r="J8" s="11" t="n">
        <v>1389</v>
      </c>
      <c r="K8" s="12" t="n">
        <f aca="false">(J8-I8)/I8</f>
        <v>0.734082397003745</v>
      </c>
      <c r="L8" s="23" t="n">
        <f aca="false">IF(J8&gt;0,I8/J8*12,"N/A")</f>
        <v>6.92008639308855</v>
      </c>
      <c r="M8" s="12" t="n">
        <v>-0.338</v>
      </c>
      <c r="N8" s="12" t="n">
        <v>0.236</v>
      </c>
      <c r="O8" s="12" t="n">
        <v>0.346</v>
      </c>
      <c r="P8" s="15" t="s">
        <v>2257</v>
      </c>
      <c r="Q8" s="15" t="s">
        <v>2247</v>
      </c>
      <c r="R8" s="15" t="s">
        <v>88</v>
      </c>
    </row>
    <row r="9" customFormat="false" ht="15" hidden="false" customHeight="false" outlineLevel="0" collapsed="false">
      <c r="A9" s="7" t="s">
        <v>2258</v>
      </c>
      <c r="B9" s="14" t="s">
        <v>2255</v>
      </c>
      <c r="C9" s="14" t="s">
        <v>2259</v>
      </c>
      <c r="D9" s="14" t="s">
        <v>307</v>
      </c>
      <c r="E9" s="14" t="s">
        <v>2260</v>
      </c>
      <c r="F9" s="14" t="s">
        <v>2261</v>
      </c>
      <c r="G9" s="14" t="s">
        <v>177</v>
      </c>
      <c r="H9" s="14" t="n">
        <v>2025</v>
      </c>
      <c r="I9" s="9" t="n">
        <v>67</v>
      </c>
      <c r="J9" s="9" t="n">
        <v>232</v>
      </c>
      <c r="K9" s="13" t="n">
        <f aca="false">(J9-I9)/I9</f>
        <v>2.46268656716418</v>
      </c>
      <c r="L9" s="22" t="n">
        <f aca="false">IF(J9&gt;0,I9/J9*12,"N/A")</f>
        <v>3.46551724137931</v>
      </c>
      <c r="M9" s="13" t="n">
        <v>-0.234</v>
      </c>
      <c r="N9" s="13" t="n">
        <v>0.324</v>
      </c>
      <c r="O9" s="13" t="n">
        <v>0.564</v>
      </c>
      <c r="P9" s="14" t="s">
        <v>2257</v>
      </c>
      <c r="Q9" s="14" t="s">
        <v>92</v>
      </c>
      <c r="R9" s="14" t="s">
        <v>88</v>
      </c>
    </row>
    <row r="10" customFormat="false" ht="23.85" hidden="false" customHeight="false" outlineLevel="0" collapsed="false">
      <c r="A10" s="10" t="s">
        <v>2262</v>
      </c>
      <c r="B10" s="15" t="s">
        <v>2263</v>
      </c>
      <c r="C10" s="15" t="s">
        <v>2251</v>
      </c>
      <c r="D10" s="15" t="s">
        <v>459</v>
      </c>
      <c r="E10" s="15" t="s">
        <v>2260</v>
      </c>
      <c r="F10" s="15" t="s">
        <v>2261</v>
      </c>
      <c r="G10" s="15" t="s">
        <v>239</v>
      </c>
      <c r="H10" s="15" t="n">
        <v>2025</v>
      </c>
      <c r="I10" s="11" t="n">
        <v>394</v>
      </c>
      <c r="J10" s="11" t="n">
        <v>500</v>
      </c>
      <c r="K10" s="12" t="n">
        <f aca="false">(J10-I10)/I10</f>
        <v>0.269035532994924</v>
      </c>
      <c r="L10" s="23" t="n">
        <f aca="false">IF(J10&gt;0,I10/J10*12,"N/A")</f>
        <v>9.456</v>
      </c>
      <c r="M10" s="12" t="n">
        <v>-0.055</v>
      </c>
      <c r="N10" s="12" t="n">
        <v>0.355</v>
      </c>
      <c r="O10" s="12" t="n">
        <v>0.445</v>
      </c>
      <c r="P10" s="15" t="s">
        <v>2240</v>
      </c>
      <c r="Q10" s="15" t="s">
        <v>2247</v>
      </c>
      <c r="R10" s="15" t="s">
        <v>2253</v>
      </c>
    </row>
    <row r="11" customFormat="false" ht="23.85" hidden="false" customHeight="false" outlineLevel="0" collapsed="false">
      <c r="A11" s="7" t="s">
        <v>2264</v>
      </c>
      <c r="B11" s="14" t="s">
        <v>2265</v>
      </c>
      <c r="C11" s="14" t="s">
        <v>2266</v>
      </c>
      <c r="D11" s="14" t="s">
        <v>218</v>
      </c>
      <c r="E11" s="14" t="s">
        <v>289</v>
      </c>
      <c r="F11" s="14" t="s">
        <v>2246</v>
      </c>
      <c r="G11" s="14" t="s">
        <v>272</v>
      </c>
      <c r="H11" s="14" t="n">
        <v>2024</v>
      </c>
      <c r="I11" s="9" t="n">
        <v>355</v>
      </c>
      <c r="J11" s="9" t="n">
        <v>1196</v>
      </c>
      <c r="K11" s="13" t="n">
        <f aca="false">(J11-I11)/I11</f>
        <v>2.36901408450704</v>
      </c>
      <c r="L11" s="22" t="n">
        <f aca="false">IF(J11&gt;0,I11/J11*12,"N/A")</f>
        <v>3.561872909699</v>
      </c>
      <c r="M11" s="13" t="n">
        <v>-0.291</v>
      </c>
      <c r="N11" s="13" t="n">
        <v>0.11</v>
      </c>
      <c r="O11" s="13" t="n">
        <v>0.427</v>
      </c>
      <c r="P11" s="14" t="s">
        <v>2257</v>
      </c>
      <c r="Q11" s="14" t="s">
        <v>92</v>
      </c>
      <c r="R11" s="14" t="s">
        <v>88</v>
      </c>
    </row>
    <row r="12" customFormat="false" ht="15" hidden="false" customHeight="false" outlineLevel="0" collapsed="false">
      <c r="A12" s="10" t="s">
        <v>2267</v>
      </c>
      <c r="B12" s="15" t="s">
        <v>2268</v>
      </c>
      <c r="C12" s="15" t="s">
        <v>2266</v>
      </c>
      <c r="D12" s="15" t="s">
        <v>233</v>
      </c>
      <c r="E12" s="15" t="s">
        <v>303</v>
      </c>
      <c r="F12" s="15" t="s">
        <v>2246</v>
      </c>
      <c r="G12" s="15" t="s">
        <v>199</v>
      </c>
      <c r="H12" s="15" t="n">
        <v>2025</v>
      </c>
      <c r="I12" s="11" t="n">
        <v>274</v>
      </c>
      <c r="J12" s="11" t="n">
        <v>579</v>
      </c>
      <c r="K12" s="12" t="n">
        <f aca="false">(J12-I12)/I12</f>
        <v>1.11313868613139</v>
      </c>
      <c r="L12" s="23" t="n">
        <f aca="false">IF(J12&gt;0,I12/J12*12,"N/A")</f>
        <v>5.67875647668394</v>
      </c>
      <c r="M12" s="12" t="n">
        <v>-0.241</v>
      </c>
      <c r="N12" s="12" t="n">
        <v>0.205</v>
      </c>
      <c r="O12" s="12" t="n">
        <v>0.461</v>
      </c>
      <c r="P12" s="15" t="s">
        <v>2240</v>
      </c>
      <c r="Q12" s="15" t="s">
        <v>2247</v>
      </c>
      <c r="R12" s="15" t="s">
        <v>2253</v>
      </c>
    </row>
    <row r="13" customFormat="false" ht="23.85" hidden="false" customHeight="false" outlineLevel="0" collapsed="false">
      <c r="A13" s="7" t="s">
        <v>2269</v>
      </c>
      <c r="B13" s="14" t="s">
        <v>2237</v>
      </c>
      <c r="C13" s="14" t="s">
        <v>2259</v>
      </c>
      <c r="D13" s="14" t="s">
        <v>247</v>
      </c>
      <c r="E13" s="14" t="s">
        <v>235</v>
      </c>
      <c r="F13" s="14" t="s">
        <v>2246</v>
      </c>
      <c r="G13" s="14" t="s">
        <v>239</v>
      </c>
      <c r="H13" s="14" t="n">
        <v>2022</v>
      </c>
      <c r="I13" s="9" t="n">
        <v>220</v>
      </c>
      <c r="J13" s="9" t="n">
        <v>405</v>
      </c>
      <c r="K13" s="13" t="n">
        <f aca="false">(J13-I13)/I13</f>
        <v>0.840909090909091</v>
      </c>
      <c r="L13" s="22" t="n">
        <f aca="false">IF(J13&gt;0,I13/J13*12,"N/A")</f>
        <v>6.51851851851852</v>
      </c>
      <c r="M13" s="13" t="n">
        <v>-0.214</v>
      </c>
      <c r="N13" s="13" t="n">
        <v>0.108</v>
      </c>
      <c r="O13" s="13" t="n">
        <v>0.404</v>
      </c>
      <c r="P13" s="14" t="s">
        <v>2270</v>
      </c>
      <c r="Q13" s="14" t="s">
        <v>2247</v>
      </c>
      <c r="R13" s="14" t="s">
        <v>88</v>
      </c>
    </row>
    <row r="14" customFormat="false" ht="15" hidden="false" customHeight="false" outlineLevel="0" collapsed="false">
      <c r="A14" s="10" t="s">
        <v>2271</v>
      </c>
      <c r="B14" s="15" t="s">
        <v>2272</v>
      </c>
      <c r="C14" s="15" t="s">
        <v>2259</v>
      </c>
      <c r="D14" s="15" t="s">
        <v>314</v>
      </c>
      <c r="E14" s="15" t="s">
        <v>2273</v>
      </c>
      <c r="F14" s="15" t="s">
        <v>2239</v>
      </c>
      <c r="G14" s="15" t="s">
        <v>272</v>
      </c>
      <c r="H14" s="15" t="n">
        <v>2023</v>
      </c>
      <c r="I14" s="11" t="n">
        <v>113</v>
      </c>
      <c r="J14" s="11" t="n">
        <v>186</v>
      </c>
      <c r="K14" s="12" t="n">
        <f aca="false">(J14-I14)/I14</f>
        <v>0.646017699115044</v>
      </c>
      <c r="L14" s="23" t="n">
        <f aca="false">IF(J14&gt;0,I14/J14*12,"N/A")</f>
        <v>7.29032258064516</v>
      </c>
      <c r="M14" s="12" t="n">
        <v>-0.266</v>
      </c>
      <c r="N14" s="12" t="n">
        <v>0.296</v>
      </c>
      <c r="O14" s="12" t="n">
        <v>0.574</v>
      </c>
      <c r="P14" s="15" t="s">
        <v>2257</v>
      </c>
      <c r="Q14" s="15" t="s">
        <v>92</v>
      </c>
      <c r="R14" s="15" t="s">
        <v>2253</v>
      </c>
    </row>
    <row r="15" customFormat="false" ht="15" hidden="false" customHeight="false" outlineLevel="0" collapsed="false">
      <c r="A15" s="7" t="s">
        <v>2274</v>
      </c>
      <c r="B15" s="14" t="s">
        <v>2275</v>
      </c>
      <c r="C15" s="14" t="s">
        <v>2256</v>
      </c>
      <c r="D15" s="14" t="s">
        <v>307</v>
      </c>
      <c r="E15" s="14" t="s">
        <v>303</v>
      </c>
      <c r="F15" s="14" t="s">
        <v>2239</v>
      </c>
      <c r="G15" s="14" t="s">
        <v>81</v>
      </c>
      <c r="H15" s="14" t="n">
        <v>2022</v>
      </c>
      <c r="I15" s="9" t="n">
        <v>134</v>
      </c>
      <c r="J15" s="9" t="n">
        <v>113</v>
      </c>
      <c r="K15" s="13" t="n">
        <f aca="false">(J15-I15)/I15</f>
        <v>-0.156716417910448</v>
      </c>
      <c r="L15" s="22" t="n">
        <f aca="false">IF(J15&gt;0,I15/J15*12,"N/A")</f>
        <v>14.2300884955752</v>
      </c>
      <c r="M15" s="13" t="n">
        <v>-0.41</v>
      </c>
      <c r="N15" s="13" t="n">
        <v>0.182</v>
      </c>
      <c r="O15" s="13" t="n">
        <v>0.448</v>
      </c>
      <c r="P15" s="14" t="s">
        <v>2270</v>
      </c>
      <c r="Q15" s="14" t="s">
        <v>92</v>
      </c>
      <c r="R15" s="14" t="s">
        <v>2253</v>
      </c>
    </row>
    <row r="16" customFormat="false" ht="15" hidden="false" customHeight="false" outlineLevel="0" collapsed="false">
      <c r="A16" s="10" t="s">
        <v>2276</v>
      </c>
      <c r="B16" s="15" t="s">
        <v>2272</v>
      </c>
      <c r="C16" s="15" t="s">
        <v>2256</v>
      </c>
      <c r="D16" s="15" t="s">
        <v>314</v>
      </c>
      <c r="E16" s="15" t="s">
        <v>289</v>
      </c>
      <c r="F16" s="15" t="s">
        <v>2261</v>
      </c>
      <c r="G16" s="15" t="s">
        <v>177</v>
      </c>
      <c r="H16" s="15" t="n">
        <v>2023</v>
      </c>
      <c r="I16" s="11" t="n">
        <v>1387</v>
      </c>
      <c r="J16" s="11" t="n">
        <v>1404</v>
      </c>
      <c r="K16" s="12" t="n">
        <f aca="false">(J16-I16)/I16</f>
        <v>0.0122566690699351</v>
      </c>
      <c r="L16" s="23" t="n">
        <f aca="false">IF(J16&gt;0,I16/J16*12,"N/A")</f>
        <v>11.8547008547009</v>
      </c>
      <c r="M16" s="12" t="n">
        <v>-0.166</v>
      </c>
      <c r="N16" s="12" t="n">
        <v>0.162</v>
      </c>
      <c r="O16" s="12" t="n">
        <v>0.125</v>
      </c>
      <c r="P16" s="15" t="s">
        <v>2240</v>
      </c>
      <c r="Q16" s="15" t="s">
        <v>120</v>
      </c>
      <c r="R16" s="15" t="s">
        <v>2253</v>
      </c>
    </row>
    <row r="17" customFormat="false" ht="23.85" hidden="false" customHeight="false" outlineLevel="0" collapsed="false">
      <c r="A17" s="7" t="s">
        <v>2277</v>
      </c>
      <c r="B17" s="14" t="s">
        <v>2278</v>
      </c>
      <c r="C17" s="14" t="s">
        <v>2259</v>
      </c>
      <c r="D17" s="14" t="s">
        <v>459</v>
      </c>
      <c r="E17" s="14" t="s">
        <v>2260</v>
      </c>
      <c r="F17" s="14" t="s">
        <v>2239</v>
      </c>
      <c r="G17" s="14" t="s">
        <v>96</v>
      </c>
      <c r="H17" s="14" t="n">
        <v>2022</v>
      </c>
      <c r="I17" s="9" t="n">
        <v>695</v>
      </c>
      <c r="J17" s="9" t="n">
        <v>1882</v>
      </c>
      <c r="K17" s="13" t="n">
        <f aca="false">(J17-I17)/I17</f>
        <v>1.70791366906475</v>
      </c>
      <c r="L17" s="22" t="n">
        <f aca="false">IF(J17&gt;0,I17/J17*12,"N/A")</f>
        <v>4.43145589798087</v>
      </c>
      <c r="M17" s="13" t="n">
        <v>-0.059</v>
      </c>
      <c r="N17" s="13" t="n">
        <v>0.367</v>
      </c>
      <c r="O17" s="13" t="n">
        <v>0.568</v>
      </c>
      <c r="P17" s="14" t="s">
        <v>2240</v>
      </c>
      <c r="Q17" s="14" t="s">
        <v>2247</v>
      </c>
      <c r="R17" s="14" t="s">
        <v>2241</v>
      </c>
    </row>
    <row r="18" customFormat="false" ht="15" hidden="false" customHeight="false" outlineLevel="0" collapsed="false">
      <c r="A18" s="10" t="s">
        <v>2279</v>
      </c>
      <c r="B18" s="15" t="s">
        <v>2268</v>
      </c>
      <c r="C18" s="15" t="s">
        <v>2244</v>
      </c>
      <c r="D18" s="15" t="s">
        <v>194</v>
      </c>
      <c r="E18" s="15" t="s">
        <v>2273</v>
      </c>
      <c r="F18" s="15" t="s">
        <v>2239</v>
      </c>
      <c r="G18" s="15" t="s">
        <v>239</v>
      </c>
      <c r="H18" s="15" t="n">
        <v>2021</v>
      </c>
      <c r="I18" s="11" t="n">
        <v>1009</v>
      </c>
      <c r="J18" s="11" t="n">
        <v>1744</v>
      </c>
      <c r="K18" s="12" t="n">
        <f aca="false">(J18-I18)/I18</f>
        <v>0.728444003964321</v>
      </c>
      <c r="L18" s="23" t="n">
        <f aca="false">IF(J18&gt;0,I18/J18*12,"N/A")</f>
        <v>6.94266055045872</v>
      </c>
      <c r="M18" s="12" t="n">
        <v>-0.101</v>
      </c>
      <c r="N18" s="12" t="n">
        <v>0.107</v>
      </c>
      <c r="O18" s="12" t="n">
        <v>0.451</v>
      </c>
      <c r="P18" s="15" t="s">
        <v>2240</v>
      </c>
      <c r="Q18" s="15" t="s">
        <v>120</v>
      </c>
      <c r="R18" s="15" t="s">
        <v>2253</v>
      </c>
    </row>
    <row r="19" customFormat="false" ht="23.85" hidden="false" customHeight="false" outlineLevel="0" collapsed="false">
      <c r="A19" s="7" t="s">
        <v>2280</v>
      </c>
      <c r="B19" s="14" t="s">
        <v>2263</v>
      </c>
      <c r="C19" s="14" t="s">
        <v>2244</v>
      </c>
      <c r="D19" s="14" t="s">
        <v>268</v>
      </c>
      <c r="E19" s="14" t="s">
        <v>289</v>
      </c>
      <c r="F19" s="14" t="s">
        <v>2239</v>
      </c>
      <c r="G19" s="14" t="s">
        <v>81</v>
      </c>
      <c r="H19" s="14" t="n">
        <v>2022</v>
      </c>
      <c r="I19" s="9" t="n">
        <v>304</v>
      </c>
      <c r="J19" s="9" t="n">
        <v>981</v>
      </c>
      <c r="K19" s="13" t="n">
        <f aca="false">(J19-I19)/I19</f>
        <v>2.22697368421053</v>
      </c>
      <c r="L19" s="22" t="n">
        <f aca="false">IF(J19&gt;0,I19/J19*12,"N/A")</f>
        <v>3.71865443425076</v>
      </c>
      <c r="M19" s="13" t="n">
        <v>-0.122</v>
      </c>
      <c r="N19" s="13" t="n">
        <v>0.219</v>
      </c>
      <c r="O19" s="13" t="n">
        <v>0.571</v>
      </c>
      <c r="P19" s="14" t="s">
        <v>2240</v>
      </c>
      <c r="Q19" s="14" t="s">
        <v>120</v>
      </c>
      <c r="R19" s="14" t="s">
        <v>2253</v>
      </c>
    </row>
    <row r="20" customFormat="false" ht="23.85" hidden="false" customHeight="false" outlineLevel="0" collapsed="false">
      <c r="A20" s="10" t="s">
        <v>2281</v>
      </c>
      <c r="B20" s="15" t="s">
        <v>2265</v>
      </c>
      <c r="C20" s="15" t="s">
        <v>2251</v>
      </c>
      <c r="D20" s="15" t="s">
        <v>233</v>
      </c>
      <c r="E20" s="15" t="s">
        <v>2252</v>
      </c>
      <c r="F20" s="15" t="s">
        <v>2261</v>
      </c>
      <c r="G20" s="15" t="s">
        <v>96</v>
      </c>
      <c r="H20" s="15" t="n">
        <v>2021</v>
      </c>
      <c r="I20" s="11" t="n">
        <v>718</v>
      </c>
      <c r="J20" s="11" t="n">
        <v>694</v>
      </c>
      <c r="K20" s="12" t="n">
        <f aca="false">(J20-I20)/I20</f>
        <v>-0.0334261838440111</v>
      </c>
      <c r="L20" s="23" t="n">
        <f aca="false">IF(J20&gt;0,I20/J20*12,"N/A")</f>
        <v>12.4149855907781</v>
      </c>
      <c r="M20" s="12" t="n">
        <v>-0.308</v>
      </c>
      <c r="N20" s="12" t="n">
        <v>0.428</v>
      </c>
      <c r="O20" s="12" t="n">
        <v>0.301</v>
      </c>
      <c r="P20" s="15" t="s">
        <v>2257</v>
      </c>
      <c r="Q20" s="15" t="s">
        <v>2247</v>
      </c>
      <c r="R20" s="15" t="s">
        <v>2248</v>
      </c>
    </row>
    <row r="21" customFormat="false" ht="23.85" hidden="false" customHeight="false" outlineLevel="0" collapsed="false">
      <c r="A21" s="7" t="s">
        <v>2282</v>
      </c>
      <c r="B21" s="14" t="s">
        <v>2237</v>
      </c>
      <c r="C21" s="14" t="s">
        <v>2251</v>
      </c>
      <c r="D21" s="14" t="s">
        <v>247</v>
      </c>
      <c r="E21" s="14" t="s">
        <v>248</v>
      </c>
      <c r="F21" s="14" t="s">
        <v>2261</v>
      </c>
      <c r="G21" s="14" t="s">
        <v>177</v>
      </c>
      <c r="H21" s="14" t="n">
        <v>2025</v>
      </c>
      <c r="I21" s="9" t="n">
        <v>27</v>
      </c>
      <c r="J21" s="9" t="n">
        <v>16</v>
      </c>
      <c r="K21" s="13" t="n">
        <f aca="false">(J21-I21)/I21</f>
        <v>-0.407407407407407</v>
      </c>
      <c r="L21" s="22" t="n">
        <f aca="false">IF(J21&gt;0,I21/J21*12,"N/A")</f>
        <v>20.25</v>
      </c>
      <c r="M21" s="13" t="n">
        <v>-0.303</v>
      </c>
      <c r="N21" s="13" t="n">
        <v>0.332</v>
      </c>
      <c r="O21" s="13" t="n">
        <v>0.267</v>
      </c>
      <c r="P21" s="14" t="s">
        <v>2240</v>
      </c>
      <c r="Q21" s="14" t="s">
        <v>2247</v>
      </c>
      <c r="R21" s="14" t="s">
        <v>88</v>
      </c>
    </row>
    <row r="22" customFormat="false" ht="23.85" hidden="false" customHeight="false" outlineLevel="0" collapsed="false">
      <c r="A22" s="10" t="s">
        <v>2283</v>
      </c>
      <c r="B22" s="15" t="s">
        <v>2284</v>
      </c>
      <c r="C22" s="15" t="s">
        <v>2238</v>
      </c>
      <c r="D22" s="15" t="s">
        <v>314</v>
      </c>
      <c r="E22" s="15" t="s">
        <v>235</v>
      </c>
      <c r="F22" s="15" t="s">
        <v>2239</v>
      </c>
      <c r="G22" s="15" t="s">
        <v>199</v>
      </c>
      <c r="H22" s="15" t="n">
        <v>2022</v>
      </c>
      <c r="I22" s="11" t="n">
        <v>322</v>
      </c>
      <c r="J22" s="11" t="n">
        <v>359</v>
      </c>
      <c r="K22" s="12" t="n">
        <f aca="false">(J22-I22)/I22</f>
        <v>0.114906832298137</v>
      </c>
      <c r="L22" s="23" t="n">
        <f aca="false">IF(J22&gt;0,I22/J22*12,"N/A")</f>
        <v>10.7632311977716</v>
      </c>
      <c r="M22" s="12" t="n">
        <v>-0.217</v>
      </c>
      <c r="N22" s="12" t="n">
        <v>0.369</v>
      </c>
      <c r="O22" s="12" t="n">
        <v>0.113</v>
      </c>
      <c r="P22" s="15" t="s">
        <v>2257</v>
      </c>
      <c r="Q22" s="15" t="s">
        <v>120</v>
      </c>
      <c r="R22" s="15" t="s">
        <v>2253</v>
      </c>
    </row>
    <row r="23" customFormat="false" ht="15" hidden="false" customHeight="false" outlineLevel="0" collapsed="false">
      <c r="A23" s="7" t="s">
        <v>2285</v>
      </c>
      <c r="B23" s="14" t="s">
        <v>2286</v>
      </c>
      <c r="C23" s="14" t="s">
        <v>2238</v>
      </c>
      <c r="D23" s="14" t="s">
        <v>194</v>
      </c>
      <c r="E23" s="14" t="s">
        <v>2245</v>
      </c>
      <c r="F23" s="14" t="s">
        <v>2261</v>
      </c>
      <c r="G23" s="14" t="s">
        <v>199</v>
      </c>
      <c r="H23" s="14" t="n">
        <v>2023</v>
      </c>
      <c r="I23" s="9" t="n">
        <v>500</v>
      </c>
      <c r="J23" s="9" t="n">
        <v>1162</v>
      </c>
      <c r="K23" s="13" t="n">
        <f aca="false">(J23-I23)/I23</f>
        <v>1.324</v>
      </c>
      <c r="L23" s="22" t="n">
        <f aca="false">IF(J23&gt;0,I23/J23*12,"N/A")</f>
        <v>5.16351118760757</v>
      </c>
      <c r="M23" s="13" t="n">
        <v>-0.232</v>
      </c>
      <c r="N23" s="13" t="n">
        <v>0.31</v>
      </c>
      <c r="O23" s="13" t="n">
        <v>0.607</v>
      </c>
      <c r="P23" s="14" t="s">
        <v>2240</v>
      </c>
      <c r="Q23" s="14" t="s">
        <v>2247</v>
      </c>
      <c r="R23" s="14" t="s">
        <v>2241</v>
      </c>
    </row>
    <row r="24" customFormat="false" ht="15" hidden="false" customHeight="false" outlineLevel="0" collapsed="false">
      <c r="A24" s="10" t="s">
        <v>2287</v>
      </c>
      <c r="B24" s="15" t="s">
        <v>2255</v>
      </c>
      <c r="C24" s="15" t="s">
        <v>2266</v>
      </c>
      <c r="D24" s="15" t="s">
        <v>247</v>
      </c>
      <c r="E24" s="15" t="s">
        <v>235</v>
      </c>
      <c r="F24" s="15" t="s">
        <v>2239</v>
      </c>
      <c r="G24" s="15" t="s">
        <v>272</v>
      </c>
      <c r="H24" s="15" t="n">
        <v>2025</v>
      </c>
      <c r="I24" s="11" t="n">
        <v>59</v>
      </c>
      <c r="J24" s="11" t="n">
        <v>35</v>
      </c>
      <c r="K24" s="12" t="n">
        <f aca="false">(J24-I24)/I24</f>
        <v>-0.406779661016949</v>
      </c>
      <c r="L24" s="23" t="n">
        <f aca="false">IF(J24&gt;0,I24/J24*12,"N/A")</f>
        <v>20.2285714285714</v>
      </c>
      <c r="M24" s="12" t="n">
        <v>-0.229</v>
      </c>
      <c r="N24" s="12" t="n">
        <v>0.308</v>
      </c>
      <c r="O24" s="12" t="n">
        <v>0.619</v>
      </c>
      <c r="P24" s="15" t="s">
        <v>2257</v>
      </c>
      <c r="Q24" s="15" t="s">
        <v>2247</v>
      </c>
      <c r="R24" s="15" t="s">
        <v>2241</v>
      </c>
    </row>
    <row r="25" customFormat="false" ht="23.85" hidden="false" customHeight="false" outlineLevel="0" collapsed="false">
      <c r="A25" s="7" t="s">
        <v>2288</v>
      </c>
      <c r="B25" s="14" t="s">
        <v>2237</v>
      </c>
      <c r="C25" s="14" t="s">
        <v>2251</v>
      </c>
      <c r="D25" s="14" t="s">
        <v>233</v>
      </c>
      <c r="E25" s="14" t="s">
        <v>2260</v>
      </c>
      <c r="F25" s="14" t="s">
        <v>2239</v>
      </c>
      <c r="G25" s="14" t="s">
        <v>177</v>
      </c>
      <c r="H25" s="14" t="n">
        <v>2024</v>
      </c>
      <c r="I25" s="9" t="n">
        <v>681</v>
      </c>
      <c r="J25" s="9" t="n">
        <v>648</v>
      </c>
      <c r="K25" s="13" t="n">
        <f aca="false">(J25-I25)/I25</f>
        <v>-0.0484581497797357</v>
      </c>
      <c r="L25" s="22" t="n">
        <f aca="false">IF(J25&gt;0,I25/J25*12,"N/A")</f>
        <v>12.6111111111111</v>
      </c>
      <c r="M25" s="13" t="n">
        <v>-0.126</v>
      </c>
      <c r="N25" s="13" t="n">
        <v>0.165</v>
      </c>
      <c r="O25" s="13" t="n">
        <v>0.505</v>
      </c>
      <c r="P25" s="14" t="s">
        <v>2270</v>
      </c>
      <c r="Q25" s="14" t="s">
        <v>140</v>
      </c>
      <c r="R25" s="14" t="s">
        <v>2248</v>
      </c>
    </row>
    <row r="26" customFormat="false" ht="23.85" hidden="false" customHeight="false" outlineLevel="0" collapsed="false">
      <c r="A26" s="10" t="s">
        <v>2289</v>
      </c>
      <c r="B26" s="15" t="s">
        <v>2290</v>
      </c>
      <c r="C26" s="15" t="s">
        <v>2251</v>
      </c>
      <c r="D26" s="15" t="s">
        <v>224</v>
      </c>
      <c r="E26" s="15" t="s">
        <v>2260</v>
      </c>
      <c r="F26" s="15" t="s">
        <v>2261</v>
      </c>
      <c r="G26" s="15" t="s">
        <v>199</v>
      </c>
      <c r="H26" s="15" t="n">
        <v>2021</v>
      </c>
      <c r="I26" s="11" t="n">
        <v>85</v>
      </c>
      <c r="J26" s="11" t="n">
        <v>120</v>
      </c>
      <c r="K26" s="12" t="n">
        <f aca="false">(J26-I26)/I26</f>
        <v>0.411764705882353</v>
      </c>
      <c r="L26" s="23" t="n">
        <f aca="false">IF(J26&gt;0,I26/J26*12,"N/A")</f>
        <v>8.5</v>
      </c>
      <c r="M26" s="12" t="n">
        <v>-0.22</v>
      </c>
      <c r="N26" s="12" t="n">
        <v>0.308</v>
      </c>
      <c r="O26" s="12" t="n">
        <v>0.311</v>
      </c>
      <c r="P26" s="15" t="s">
        <v>2257</v>
      </c>
      <c r="Q26" s="15" t="s">
        <v>2247</v>
      </c>
      <c r="R26" s="15" t="s">
        <v>2253</v>
      </c>
    </row>
    <row r="27" customFormat="false" ht="23.85" hidden="false" customHeight="false" outlineLevel="0" collapsed="false">
      <c r="A27" s="7" t="s">
        <v>2291</v>
      </c>
      <c r="B27" s="14" t="s">
        <v>2292</v>
      </c>
      <c r="C27" s="14" t="s">
        <v>2293</v>
      </c>
      <c r="D27" s="14" t="s">
        <v>247</v>
      </c>
      <c r="E27" s="14" t="s">
        <v>235</v>
      </c>
      <c r="F27" s="14" t="s">
        <v>2261</v>
      </c>
      <c r="G27" s="14" t="s">
        <v>96</v>
      </c>
      <c r="H27" s="14" t="n">
        <v>2024</v>
      </c>
      <c r="I27" s="9" t="n">
        <v>340</v>
      </c>
      <c r="J27" s="9" t="n">
        <v>554</v>
      </c>
      <c r="K27" s="13" t="n">
        <f aca="false">(J27-I27)/I27</f>
        <v>0.629411764705882</v>
      </c>
      <c r="L27" s="22" t="n">
        <f aca="false">IF(J27&gt;0,I27/J27*12,"N/A")</f>
        <v>7.36462093862816</v>
      </c>
      <c r="M27" s="13" t="n">
        <v>-0.069</v>
      </c>
      <c r="N27" s="13" t="n">
        <v>0.051</v>
      </c>
      <c r="O27" s="13" t="n">
        <v>0.649</v>
      </c>
      <c r="P27" s="14" t="s">
        <v>2240</v>
      </c>
      <c r="Q27" s="14" t="s">
        <v>140</v>
      </c>
      <c r="R27" s="14" t="s">
        <v>2248</v>
      </c>
    </row>
    <row r="28" customFormat="false" ht="23.85" hidden="false" customHeight="false" outlineLevel="0" collapsed="false">
      <c r="A28" s="10" t="s">
        <v>2294</v>
      </c>
      <c r="B28" s="15" t="s">
        <v>2295</v>
      </c>
      <c r="C28" s="15" t="s">
        <v>2238</v>
      </c>
      <c r="D28" s="15" t="s">
        <v>203</v>
      </c>
      <c r="E28" s="15" t="s">
        <v>2260</v>
      </c>
      <c r="F28" s="15" t="s">
        <v>2261</v>
      </c>
      <c r="G28" s="15" t="s">
        <v>199</v>
      </c>
      <c r="H28" s="15" t="n">
        <v>2025</v>
      </c>
      <c r="I28" s="11" t="n">
        <v>414</v>
      </c>
      <c r="J28" s="11" t="n">
        <v>937</v>
      </c>
      <c r="K28" s="12" t="n">
        <f aca="false">(J28-I28)/I28</f>
        <v>1.26328502415459</v>
      </c>
      <c r="L28" s="23" t="n">
        <f aca="false">IF(J28&gt;0,I28/J28*12,"N/A")</f>
        <v>5.30202774813234</v>
      </c>
      <c r="M28" s="12" t="n">
        <v>-0.434</v>
      </c>
      <c r="N28" s="12" t="n">
        <v>0.41</v>
      </c>
      <c r="O28" s="12" t="n">
        <v>0.215</v>
      </c>
      <c r="P28" s="15" t="s">
        <v>2257</v>
      </c>
      <c r="Q28" s="15" t="s">
        <v>120</v>
      </c>
      <c r="R28" s="15" t="s">
        <v>2241</v>
      </c>
    </row>
    <row r="29" customFormat="false" ht="23.85" hidden="false" customHeight="false" outlineLevel="0" collapsed="false">
      <c r="A29" s="7" t="s">
        <v>2296</v>
      </c>
      <c r="B29" s="14" t="s">
        <v>2292</v>
      </c>
      <c r="C29" s="14" t="s">
        <v>2244</v>
      </c>
      <c r="D29" s="14" t="s">
        <v>258</v>
      </c>
      <c r="E29" s="14" t="s">
        <v>303</v>
      </c>
      <c r="F29" s="14" t="s">
        <v>2246</v>
      </c>
      <c r="G29" s="14" t="s">
        <v>81</v>
      </c>
      <c r="H29" s="14" t="n">
        <v>2022</v>
      </c>
      <c r="I29" s="9" t="n">
        <v>222</v>
      </c>
      <c r="J29" s="9" t="n">
        <v>118</v>
      </c>
      <c r="K29" s="13" t="n">
        <f aca="false">(J29-I29)/I29</f>
        <v>-0.468468468468468</v>
      </c>
      <c r="L29" s="22" t="n">
        <f aca="false">IF(J29&gt;0,I29/J29*12,"N/A")</f>
        <v>22.5762711864407</v>
      </c>
      <c r="M29" s="13" t="n">
        <v>-0.196</v>
      </c>
      <c r="N29" s="13" t="n">
        <v>0.16</v>
      </c>
      <c r="O29" s="13" t="n">
        <v>0.322</v>
      </c>
      <c r="P29" s="14" t="s">
        <v>2240</v>
      </c>
      <c r="Q29" s="14" t="s">
        <v>140</v>
      </c>
      <c r="R29" s="14" t="s">
        <v>88</v>
      </c>
    </row>
    <row r="30" customFormat="false" ht="23.85" hidden="false" customHeight="false" outlineLevel="0" collapsed="false">
      <c r="A30" s="10" t="s">
        <v>2297</v>
      </c>
      <c r="B30" s="15" t="s">
        <v>2284</v>
      </c>
      <c r="C30" s="15" t="s">
        <v>160</v>
      </c>
      <c r="D30" s="15" t="s">
        <v>224</v>
      </c>
      <c r="E30" s="15" t="s">
        <v>2260</v>
      </c>
      <c r="F30" s="15" t="s">
        <v>2239</v>
      </c>
      <c r="G30" s="15" t="s">
        <v>81</v>
      </c>
      <c r="H30" s="15" t="n">
        <v>2024</v>
      </c>
      <c r="I30" s="11" t="n">
        <v>137</v>
      </c>
      <c r="J30" s="11" t="n">
        <v>439</v>
      </c>
      <c r="K30" s="12" t="n">
        <f aca="false">(J30-I30)/I30</f>
        <v>2.2043795620438</v>
      </c>
      <c r="L30" s="23" t="n">
        <f aca="false">IF(J30&gt;0,I30/J30*12,"N/A")</f>
        <v>3.74487471526196</v>
      </c>
      <c r="M30" s="12" t="n">
        <v>-0.097</v>
      </c>
      <c r="N30" s="12" t="n">
        <v>0.106</v>
      </c>
      <c r="O30" s="12" t="n">
        <v>0.545</v>
      </c>
      <c r="P30" s="15" t="s">
        <v>2257</v>
      </c>
      <c r="Q30" s="15" t="s">
        <v>140</v>
      </c>
      <c r="R30" s="15" t="s">
        <v>2253</v>
      </c>
    </row>
    <row r="31" customFormat="false" ht="23.85" hidden="false" customHeight="false" outlineLevel="0" collapsed="false">
      <c r="A31" s="7" t="s">
        <v>2298</v>
      </c>
      <c r="B31" s="14" t="s">
        <v>2265</v>
      </c>
      <c r="C31" s="14" t="s">
        <v>2251</v>
      </c>
      <c r="D31" s="14" t="s">
        <v>218</v>
      </c>
      <c r="E31" s="14" t="s">
        <v>2252</v>
      </c>
      <c r="F31" s="14" t="s">
        <v>2246</v>
      </c>
      <c r="G31" s="14" t="s">
        <v>199</v>
      </c>
      <c r="H31" s="14" t="n">
        <v>2024</v>
      </c>
      <c r="I31" s="9" t="n">
        <v>29</v>
      </c>
      <c r="J31" s="9" t="n">
        <v>78</v>
      </c>
      <c r="K31" s="13" t="n">
        <f aca="false">(J31-I31)/I31</f>
        <v>1.68965517241379</v>
      </c>
      <c r="L31" s="22" t="n">
        <f aca="false">IF(J31&gt;0,I31/J31*12,"N/A")</f>
        <v>4.46153846153846</v>
      </c>
      <c r="M31" s="13" t="n">
        <v>-0.093</v>
      </c>
      <c r="N31" s="13" t="n">
        <v>0.303</v>
      </c>
      <c r="O31" s="13" t="n">
        <v>0.296</v>
      </c>
      <c r="P31" s="14" t="s">
        <v>2257</v>
      </c>
      <c r="Q31" s="14" t="s">
        <v>120</v>
      </c>
      <c r="R31" s="14" t="s">
        <v>2241</v>
      </c>
    </row>
    <row r="32" customFormat="false" ht="23.85" hidden="false" customHeight="false" outlineLevel="0" collapsed="false">
      <c r="A32" s="10" t="s">
        <v>2299</v>
      </c>
      <c r="B32" s="15" t="s">
        <v>2300</v>
      </c>
      <c r="C32" s="15" t="s">
        <v>2256</v>
      </c>
      <c r="D32" s="15" t="s">
        <v>180</v>
      </c>
      <c r="E32" s="15" t="s">
        <v>289</v>
      </c>
      <c r="F32" s="15" t="s">
        <v>2246</v>
      </c>
      <c r="G32" s="15" t="s">
        <v>272</v>
      </c>
      <c r="H32" s="15" t="n">
        <v>2025</v>
      </c>
      <c r="I32" s="11" t="n">
        <v>307</v>
      </c>
      <c r="J32" s="11" t="n">
        <v>1003</v>
      </c>
      <c r="K32" s="12" t="n">
        <f aca="false">(J32-I32)/I32</f>
        <v>2.2671009771987</v>
      </c>
      <c r="L32" s="23" t="n">
        <f aca="false">IF(J32&gt;0,I32/J32*12,"N/A")</f>
        <v>3.67298105682951</v>
      </c>
      <c r="M32" s="12" t="n">
        <v>-0.321</v>
      </c>
      <c r="N32" s="12" t="n">
        <v>0.439</v>
      </c>
      <c r="O32" s="12" t="n">
        <v>0.509</v>
      </c>
      <c r="P32" s="15" t="s">
        <v>2240</v>
      </c>
      <c r="Q32" s="15" t="s">
        <v>120</v>
      </c>
      <c r="R32" s="15" t="s">
        <v>88</v>
      </c>
    </row>
    <row r="33" customFormat="false" ht="23.85" hidden="false" customHeight="false" outlineLevel="0" collapsed="false">
      <c r="A33" s="7" t="s">
        <v>2301</v>
      </c>
      <c r="B33" s="14" t="s">
        <v>2302</v>
      </c>
      <c r="C33" s="14" t="s">
        <v>160</v>
      </c>
      <c r="D33" s="14" t="s">
        <v>258</v>
      </c>
      <c r="E33" s="14" t="s">
        <v>2252</v>
      </c>
      <c r="F33" s="14" t="s">
        <v>2261</v>
      </c>
      <c r="G33" s="14" t="s">
        <v>81</v>
      </c>
      <c r="H33" s="14" t="n">
        <v>2022</v>
      </c>
      <c r="I33" s="9" t="n">
        <v>5000</v>
      </c>
      <c r="J33" s="9" t="n">
        <v>7889</v>
      </c>
      <c r="K33" s="13" t="n">
        <f aca="false">(J33-I33)/I33</f>
        <v>0.5778</v>
      </c>
      <c r="L33" s="22" t="n">
        <f aca="false">IF(J33&gt;0,I33/J33*12,"N/A")</f>
        <v>7.60552668272278</v>
      </c>
      <c r="M33" s="13" t="n">
        <v>-0.378</v>
      </c>
      <c r="N33" s="13" t="n">
        <v>0.414</v>
      </c>
      <c r="O33" s="13" t="n">
        <v>0.226</v>
      </c>
      <c r="P33" s="14" t="s">
        <v>2240</v>
      </c>
      <c r="Q33" s="14" t="s">
        <v>120</v>
      </c>
      <c r="R33" s="14" t="s">
        <v>88</v>
      </c>
    </row>
    <row r="34" customFormat="false" ht="23.85" hidden="false" customHeight="false" outlineLevel="0" collapsed="false">
      <c r="A34" s="10" t="s">
        <v>2303</v>
      </c>
      <c r="B34" s="15" t="s">
        <v>2304</v>
      </c>
      <c r="C34" s="15" t="s">
        <v>2266</v>
      </c>
      <c r="D34" s="15" t="s">
        <v>224</v>
      </c>
      <c r="E34" s="15" t="s">
        <v>235</v>
      </c>
      <c r="F34" s="15" t="s">
        <v>2246</v>
      </c>
      <c r="G34" s="15" t="s">
        <v>239</v>
      </c>
      <c r="H34" s="15" t="n">
        <v>2024</v>
      </c>
      <c r="I34" s="11" t="n">
        <v>93</v>
      </c>
      <c r="J34" s="11" t="n">
        <v>53</v>
      </c>
      <c r="K34" s="12" t="n">
        <f aca="false">(J34-I34)/I34</f>
        <v>-0.43010752688172</v>
      </c>
      <c r="L34" s="23" t="n">
        <f aca="false">IF(J34&gt;0,I34/J34*12,"N/A")</f>
        <v>21.0566037735849</v>
      </c>
      <c r="M34" s="12" t="n">
        <v>-0.333</v>
      </c>
      <c r="N34" s="12" t="n">
        <v>0.382</v>
      </c>
      <c r="O34" s="12" t="n">
        <v>0.182</v>
      </c>
      <c r="P34" s="15" t="s">
        <v>2257</v>
      </c>
      <c r="Q34" s="15" t="s">
        <v>2247</v>
      </c>
      <c r="R34" s="15" t="s">
        <v>88</v>
      </c>
    </row>
    <row r="35" customFormat="false" ht="23.85" hidden="false" customHeight="false" outlineLevel="0" collapsed="false">
      <c r="A35" s="7" t="s">
        <v>2305</v>
      </c>
      <c r="B35" s="14" t="s">
        <v>2265</v>
      </c>
      <c r="C35" s="14" t="s">
        <v>2256</v>
      </c>
      <c r="D35" s="14" t="s">
        <v>200</v>
      </c>
      <c r="E35" s="14" t="s">
        <v>303</v>
      </c>
      <c r="F35" s="14" t="s">
        <v>2261</v>
      </c>
      <c r="G35" s="14" t="s">
        <v>272</v>
      </c>
      <c r="H35" s="14" t="n">
        <v>2024</v>
      </c>
      <c r="I35" s="9" t="n">
        <v>151</v>
      </c>
      <c r="J35" s="9" t="n">
        <v>285</v>
      </c>
      <c r="K35" s="13" t="n">
        <f aca="false">(J35-I35)/I35</f>
        <v>0.887417218543046</v>
      </c>
      <c r="L35" s="22" t="n">
        <f aca="false">IF(J35&gt;0,I35/J35*12,"N/A")</f>
        <v>6.35789473684211</v>
      </c>
      <c r="M35" s="13" t="n">
        <v>-0.28</v>
      </c>
      <c r="N35" s="13" t="n">
        <v>0.256</v>
      </c>
      <c r="O35" s="13" t="n">
        <v>0.128</v>
      </c>
      <c r="P35" s="14" t="s">
        <v>2270</v>
      </c>
      <c r="Q35" s="14" t="s">
        <v>2247</v>
      </c>
      <c r="R35" s="14" t="s">
        <v>2248</v>
      </c>
    </row>
    <row r="36" customFormat="false" ht="23.85" hidden="false" customHeight="false" outlineLevel="0" collapsed="false">
      <c r="A36" s="10" t="s">
        <v>2306</v>
      </c>
      <c r="B36" s="15" t="s">
        <v>2284</v>
      </c>
      <c r="C36" s="15" t="s">
        <v>2251</v>
      </c>
      <c r="D36" s="15" t="s">
        <v>224</v>
      </c>
      <c r="E36" s="15" t="s">
        <v>303</v>
      </c>
      <c r="F36" s="15" t="s">
        <v>2239</v>
      </c>
      <c r="G36" s="15" t="s">
        <v>239</v>
      </c>
      <c r="H36" s="15" t="n">
        <v>2021</v>
      </c>
      <c r="I36" s="11" t="n">
        <v>97</v>
      </c>
      <c r="J36" s="11" t="n">
        <v>130</v>
      </c>
      <c r="K36" s="12" t="n">
        <f aca="false">(J36-I36)/I36</f>
        <v>0.34020618556701</v>
      </c>
      <c r="L36" s="23" t="n">
        <f aca="false">IF(J36&gt;0,I36/J36*12,"N/A")</f>
        <v>8.95384615384615</v>
      </c>
      <c r="M36" s="12" t="n">
        <v>-0.35</v>
      </c>
      <c r="N36" s="12" t="n">
        <v>0.223</v>
      </c>
      <c r="O36" s="12" t="n">
        <v>0.394</v>
      </c>
      <c r="P36" s="15" t="s">
        <v>2240</v>
      </c>
      <c r="Q36" s="15" t="s">
        <v>2247</v>
      </c>
      <c r="R36" s="15" t="s">
        <v>2241</v>
      </c>
    </row>
    <row r="37" customFormat="false" ht="23.85" hidden="false" customHeight="false" outlineLevel="0" collapsed="false">
      <c r="A37" s="7" t="s">
        <v>2307</v>
      </c>
      <c r="B37" s="14" t="s">
        <v>2278</v>
      </c>
      <c r="C37" s="14" t="s">
        <v>160</v>
      </c>
      <c r="D37" s="14" t="s">
        <v>203</v>
      </c>
      <c r="E37" s="14" t="s">
        <v>2260</v>
      </c>
      <c r="F37" s="14" t="s">
        <v>2246</v>
      </c>
      <c r="G37" s="14" t="s">
        <v>96</v>
      </c>
      <c r="H37" s="14" t="n">
        <v>2024</v>
      </c>
      <c r="I37" s="9" t="n">
        <v>365</v>
      </c>
      <c r="J37" s="9" t="n">
        <v>722</v>
      </c>
      <c r="K37" s="13" t="n">
        <f aca="false">(J37-I37)/I37</f>
        <v>0.978082191780822</v>
      </c>
      <c r="L37" s="22" t="n">
        <f aca="false">IF(J37&gt;0,I37/J37*12,"N/A")</f>
        <v>6.06648199445983</v>
      </c>
      <c r="M37" s="13" t="n">
        <v>-0.33</v>
      </c>
      <c r="N37" s="13" t="n">
        <v>0.182</v>
      </c>
      <c r="O37" s="13" t="n">
        <v>0.35</v>
      </c>
      <c r="P37" s="14" t="s">
        <v>2240</v>
      </c>
      <c r="Q37" s="14" t="s">
        <v>2247</v>
      </c>
      <c r="R37" s="14" t="s">
        <v>2248</v>
      </c>
    </row>
    <row r="38" customFormat="false" ht="23.85" hidden="false" customHeight="false" outlineLevel="0" collapsed="false">
      <c r="A38" s="10" t="s">
        <v>2308</v>
      </c>
      <c r="B38" s="15" t="s">
        <v>2250</v>
      </c>
      <c r="C38" s="15" t="s">
        <v>160</v>
      </c>
      <c r="D38" s="15" t="s">
        <v>218</v>
      </c>
      <c r="E38" s="15" t="s">
        <v>2260</v>
      </c>
      <c r="F38" s="15" t="s">
        <v>2239</v>
      </c>
      <c r="G38" s="15" t="s">
        <v>177</v>
      </c>
      <c r="H38" s="15" t="n">
        <v>2022</v>
      </c>
      <c r="I38" s="11" t="n">
        <v>171</v>
      </c>
      <c r="J38" s="11" t="n">
        <v>438</v>
      </c>
      <c r="K38" s="12" t="n">
        <f aca="false">(J38-I38)/I38</f>
        <v>1.56140350877193</v>
      </c>
      <c r="L38" s="23" t="n">
        <f aca="false">IF(J38&gt;0,I38/J38*12,"N/A")</f>
        <v>4.68493150684932</v>
      </c>
      <c r="M38" s="12" t="n">
        <v>-0.445</v>
      </c>
      <c r="N38" s="12" t="n">
        <v>0.063</v>
      </c>
      <c r="O38" s="12" t="n">
        <v>0.202</v>
      </c>
      <c r="P38" s="15" t="s">
        <v>2270</v>
      </c>
      <c r="Q38" s="15" t="s">
        <v>120</v>
      </c>
      <c r="R38" s="15" t="s">
        <v>2241</v>
      </c>
    </row>
    <row r="39" customFormat="false" ht="23.85" hidden="false" customHeight="false" outlineLevel="0" collapsed="false">
      <c r="A39" s="7" t="s">
        <v>2309</v>
      </c>
      <c r="B39" s="14" t="s">
        <v>2295</v>
      </c>
      <c r="C39" s="14" t="s">
        <v>2293</v>
      </c>
      <c r="D39" s="14" t="s">
        <v>213</v>
      </c>
      <c r="E39" s="14" t="s">
        <v>303</v>
      </c>
      <c r="F39" s="14" t="s">
        <v>2261</v>
      </c>
      <c r="G39" s="14" t="s">
        <v>177</v>
      </c>
      <c r="H39" s="14" t="n">
        <v>2021</v>
      </c>
      <c r="I39" s="9" t="n">
        <v>30</v>
      </c>
      <c r="J39" s="9" t="n">
        <v>25</v>
      </c>
      <c r="K39" s="13" t="n">
        <f aca="false">(J39-I39)/I39</f>
        <v>-0.166666666666667</v>
      </c>
      <c r="L39" s="22" t="n">
        <f aca="false">IF(J39&gt;0,I39/J39*12,"N/A")</f>
        <v>14.4</v>
      </c>
      <c r="M39" s="13" t="n">
        <v>-0.412</v>
      </c>
      <c r="N39" s="13" t="n">
        <v>0.365</v>
      </c>
      <c r="O39" s="13" t="n">
        <v>0.115</v>
      </c>
      <c r="P39" s="14" t="s">
        <v>2240</v>
      </c>
      <c r="Q39" s="14" t="s">
        <v>120</v>
      </c>
      <c r="R39" s="14" t="s">
        <v>88</v>
      </c>
    </row>
    <row r="40" customFormat="false" ht="15" hidden="false" customHeight="false" outlineLevel="0" collapsed="false">
      <c r="A40" s="10" t="s">
        <v>2310</v>
      </c>
      <c r="B40" s="15" t="s">
        <v>2268</v>
      </c>
      <c r="C40" s="15" t="s">
        <v>2251</v>
      </c>
      <c r="D40" s="15" t="s">
        <v>233</v>
      </c>
      <c r="E40" s="15" t="s">
        <v>2311</v>
      </c>
      <c r="F40" s="15" t="s">
        <v>2261</v>
      </c>
      <c r="G40" s="15" t="s">
        <v>177</v>
      </c>
      <c r="H40" s="15" t="n">
        <v>2024</v>
      </c>
      <c r="I40" s="11" t="n">
        <v>303</v>
      </c>
      <c r="J40" s="11" t="n">
        <v>183</v>
      </c>
      <c r="K40" s="12" t="n">
        <f aca="false">(J40-I40)/I40</f>
        <v>-0.396039603960396</v>
      </c>
      <c r="L40" s="23" t="n">
        <f aca="false">IF(J40&gt;0,I40/J40*12,"N/A")</f>
        <v>19.8688524590164</v>
      </c>
      <c r="M40" s="12" t="n">
        <v>-0.28</v>
      </c>
      <c r="N40" s="12" t="n">
        <v>0.15</v>
      </c>
      <c r="O40" s="12" t="n">
        <v>0.567</v>
      </c>
      <c r="P40" s="15" t="s">
        <v>2240</v>
      </c>
      <c r="Q40" s="15" t="s">
        <v>92</v>
      </c>
      <c r="R40" s="15" t="s">
        <v>88</v>
      </c>
    </row>
    <row r="41" customFormat="false" ht="23.85" hidden="false" customHeight="false" outlineLevel="0" collapsed="false">
      <c r="A41" s="7" t="s">
        <v>2312</v>
      </c>
      <c r="B41" s="14" t="s">
        <v>2250</v>
      </c>
      <c r="C41" s="14" t="s">
        <v>2266</v>
      </c>
      <c r="D41" s="14" t="s">
        <v>200</v>
      </c>
      <c r="E41" s="14" t="s">
        <v>289</v>
      </c>
      <c r="F41" s="14" t="s">
        <v>2261</v>
      </c>
      <c r="G41" s="14" t="s">
        <v>81</v>
      </c>
      <c r="H41" s="14" t="n">
        <v>2022</v>
      </c>
      <c r="I41" s="9" t="n">
        <v>1541</v>
      </c>
      <c r="J41" s="9" t="n">
        <v>1371</v>
      </c>
      <c r="K41" s="13" t="n">
        <f aca="false">(J41-I41)/I41</f>
        <v>-0.110317975340688</v>
      </c>
      <c r="L41" s="22" t="n">
        <f aca="false">IF(J41&gt;0,I41/J41*12,"N/A")</f>
        <v>13.4879649890591</v>
      </c>
      <c r="M41" s="13" t="n">
        <v>-0.431</v>
      </c>
      <c r="N41" s="13" t="n">
        <v>0.201</v>
      </c>
      <c r="O41" s="13" t="n">
        <v>0.46</v>
      </c>
      <c r="P41" s="14" t="s">
        <v>2240</v>
      </c>
      <c r="Q41" s="14" t="s">
        <v>120</v>
      </c>
      <c r="R41" s="14" t="s">
        <v>2248</v>
      </c>
    </row>
    <row r="42" customFormat="false" ht="23.85" hidden="false" customHeight="false" outlineLevel="0" collapsed="false">
      <c r="A42" s="10" t="s">
        <v>2313</v>
      </c>
      <c r="B42" s="15" t="s">
        <v>2250</v>
      </c>
      <c r="C42" s="15" t="s">
        <v>2259</v>
      </c>
      <c r="D42" s="15" t="s">
        <v>218</v>
      </c>
      <c r="E42" s="15" t="s">
        <v>248</v>
      </c>
      <c r="F42" s="15" t="s">
        <v>2246</v>
      </c>
      <c r="G42" s="15" t="s">
        <v>239</v>
      </c>
      <c r="H42" s="15" t="n">
        <v>2023</v>
      </c>
      <c r="I42" s="11" t="n">
        <v>297</v>
      </c>
      <c r="J42" s="11" t="n">
        <v>699</v>
      </c>
      <c r="K42" s="12" t="n">
        <f aca="false">(J42-I42)/I42</f>
        <v>1.35353535353535</v>
      </c>
      <c r="L42" s="23" t="n">
        <f aca="false">IF(J42&gt;0,I42/J42*12,"N/A")</f>
        <v>5.09871244635193</v>
      </c>
      <c r="M42" s="12" t="n">
        <v>-0.377</v>
      </c>
      <c r="N42" s="12" t="n">
        <v>0.202</v>
      </c>
      <c r="O42" s="12" t="n">
        <v>0.635</v>
      </c>
      <c r="P42" s="15" t="s">
        <v>2240</v>
      </c>
      <c r="Q42" s="15" t="s">
        <v>120</v>
      </c>
      <c r="R42" s="15" t="s">
        <v>2253</v>
      </c>
    </row>
    <row r="43" customFormat="false" ht="23.85" hidden="false" customHeight="false" outlineLevel="0" collapsed="false">
      <c r="A43" s="7" t="s">
        <v>2314</v>
      </c>
      <c r="B43" s="14" t="s">
        <v>2295</v>
      </c>
      <c r="C43" s="14" t="s">
        <v>2238</v>
      </c>
      <c r="D43" s="14" t="s">
        <v>203</v>
      </c>
      <c r="E43" s="14" t="s">
        <v>303</v>
      </c>
      <c r="F43" s="14" t="s">
        <v>2261</v>
      </c>
      <c r="G43" s="14" t="s">
        <v>177</v>
      </c>
      <c r="H43" s="14" t="n">
        <v>2025</v>
      </c>
      <c r="I43" s="9" t="n">
        <v>147</v>
      </c>
      <c r="J43" s="9" t="n">
        <v>187</v>
      </c>
      <c r="K43" s="13" t="n">
        <f aca="false">(J43-I43)/I43</f>
        <v>0.272108843537415</v>
      </c>
      <c r="L43" s="22" t="n">
        <f aca="false">IF(J43&gt;0,I43/J43*12,"N/A")</f>
        <v>9.4331550802139</v>
      </c>
      <c r="M43" s="13" t="n">
        <v>-0.29</v>
      </c>
      <c r="N43" s="13" t="n">
        <v>0.359</v>
      </c>
      <c r="O43" s="13" t="n">
        <v>0.264</v>
      </c>
      <c r="P43" s="14" t="s">
        <v>2257</v>
      </c>
      <c r="Q43" s="14" t="s">
        <v>2247</v>
      </c>
      <c r="R43" s="14" t="s">
        <v>2253</v>
      </c>
    </row>
    <row r="44" customFormat="false" ht="23.85" hidden="false" customHeight="false" outlineLevel="0" collapsed="false">
      <c r="A44" s="10" t="s">
        <v>2315</v>
      </c>
      <c r="B44" s="15" t="s">
        <v>2265</v>
      </c>
      <c r="C44" s="15" t="s">
        <v>2238</v>
      </c>
      <c r="D44" s="15" t="s">
        <v>247</v>
      </c>
      <c r="E44" s="15" t="s">
        <v>235</v>
      </c>
      <c r="F44" s="15" t="s">
        <v>2246</v>
      </c>
      <c r="G44" s="15" t="s">
        <v>239</v>
      </c>
      <c r="H44" s="15" t="n">
        <v>2025</v>
      </c>
      <c r="I44" s="11" t="n">
        <v>37</v>
      </c>
      <c r="J44" s="11" t="n">
        <v>97</v>
      </c>
      <c r="K44" s="12" t="n">
        <f aca="false">(J44-I44)/I44</f>
        <v>1.62162162162162</v>
      </c>
      <c r="L44" s="23" t="n">
        <f aca="false">IF(J44&gt;0,I44/J44*12,"N/A")</f>
        <v>4.57731958762887</v>
      </c>
      <c r="M44" s="12" t="n">
        <v>-0.07</v>
      </c>
      <c r="N44" s="12" t="n">
        <v>0.149</v>
      </c>
      <c r="O44" s="12" t="n">
        <v>0.513</v>
      </c>
      <c r="P44" s="15" t="s">
        <v>2257</v>
      </c>
      <c r="Q44" s="15" t="s">
        <v>120</v>
      </c>
      <c r="R44" s="15" t="s">
        <v>2248</v>
      </c>
    </row>
    <row r="45" customFormat="false" ht="15" hidden="false" customHeight="false" outlineLevel="0" collapsed="false">
      <c r="A45" s="7" t="s">
        <v>2316</v>
      </c>
      <c r="B45" s="14" t="s">
        <v>2272</v>
      </c>
      <c r="C45" s="14" t="s">
        <v>2293</v>
      </c>
      <c r="D45" s="14" t="s">
        <v>302</v>
      </c>
      <c r="E45" s="14" t="s">
        <v>2273</v>
      </c>
      <c r="F45" s="14" t="s">
        <v>2246</v>
      </c>
      <c r="G45" s="14" t="s">
        <v>96</v>
      </c>
      <c r="H45" s="14" t="n">
        <v>2021</v>
      </c>
      <c r="I45" s="9" t="n">
        <v>227</v>
      </c>
      <c r="J45" s="9" t="n">
        <v>362</v>
      </c>
      <c r="K45" s="13" t="n">
        <f aca="false">(J45-I45)/I45</f>
        <v>0.594713656387665</v>
      </c>
      <c r="L45" s="22" t="n">
        <f aca="false">IF(J45&gt;0,I45/J45*12,"N/A")</f>
        <v>7.52486187845304</v>
      </c>
      <c r="M45" s="13" t="n">
        <v>-0.316</v>
      </c>
      <c r="N45" s="13" t="n">
        <v>0.121</v>
      </c>
      <c r="O45" s="13" t="n">
        <v>0.311</v>
      </c>
      <c r="P45" s="14" t="s">
        <v>2240</v>
      </c>
      <c r="Q45" s="14" t="s">
        <v>2247</v>
      </c>
      <c r="R45" s="14" t="s">
        <v>2253</v>
      </c>
    </row>
    <row r="46" customFormat="false" ht="15" hidden="false" customHeight="false" outlineLevel="0" collapsed="false">
      <c r="A46" s="10" t="s">
        <v>2317</v>
      </c>
      <c r="B46" s="15" t="s">
        <v>2286</v>
      </c>
      <c r="C46" s="15" t="s">
        <v>2244</v>
      </c>
      <c r="D46" s="15" t="s">
        <v>213</v>
      </c>
      <c r="E46" s="15" t="s">
        <v>2273</v>
      </c>
      <c r="F46" s="15" t="s">
        <v>2261</v>
      </c>
      <c r="G46" s="15" t="s">
        <v>81</v>
      </c>
      <c r="H46" s="15" t="n">
        <v>2021</v>
      </c>
      <c r="I46" s="11" t="n">
        <v>171</v>
      </c>
      <c r="J46" s="11" t="n">
        <v>401</v>
      </c>
      <c r="K46" s="12" t="n">
        <f aca="false">(J46-I46)/I46</f>
        <v>1.34502923976608</v>
      </c>
      <c r="L46" s="23" t="n">
        <f aca="false">IF(J46&gt;0,I46/J46*12,"N/A")</f>
        <v>5.11720698254364</v>
      </c>
      <c r="M46" s="12" t="n">
        <v>-0.202</v>
      </c>
      <c r="N46" s="12" t="n">
        <v>0.217</v>
      </c>
      <c r="O46" s="12" t="n">
        <v>0.265</v>
      </c>
      <c r="P46" s="15" t="s">
        <v>2257</v>
      </c>
      <c r="Q46" s="15" t="s">
        <v>120</v>
      </c>
      <c r="R46" s="15" t="s">
        <v>2248</v>
      </c>
    </row>
    <row r="47" customFormat="false" ht="23.85" hidden="false" customHeight="false" outlineLevel="0" collapsed="false">
      <c r="A47" s="7" t="s">
        <v>2318</v>
      </c>
      <c r="B47" s="14" t="s">
        <v>2300</v>
      </c>
      <c r="C47" s="14" t="s">
        <v>2293</v>
      </c>
      <c r="D47" s="14" t="s">
        <v>233</v>
      </c>
      <c r="E47" s="14" t="s">
        <v>2245</v>
      </c>
      <c r="F47" s="14" t="s">
        <v>2246</v>
      </c>
      <c r="G47" s="14" t="s">
        <v>177</v>
      </c>
      <c r="H47" s="14" t="n">
        <v>2023</v>
      </c>
      <c r="I47" s="9" t="n">
        <v>112</v>
      </c>
      <c r="J47" s="9" t="n">
        <v>273</v>
      </c>
      <c r="K47" s="13" t="n">
        <f aca="false">(J47-I47)/I47</f>
        <v>1.4375</v>
      </c>
      <c r="L47" s="22" t="n">
        <f aca="false">IF(J47&gt;0,I47/J47*12,"N/A")</f>
        <v>4.92307692307692</v>
      </c>
      <c r="M47" s="13" t="n">
        <v>-0.367</v>
      </c>
      <c r="N47" s="13" t="n">
        <v>0.282</v>
      </c>
      <c r="O47" s="13" t="n">
        <v>0.479</v>
      </c>
      <c r="P47" s="14" t="s">
        <v>2270</v>
      </c>
      <c r="Q47" s="14" t="s">
        <v>140</v>
      </c>
      <c r="R47" s="14" t="s">
        <v>2248</v>
      </c>
    </row>
    <row r="48" customFormat="false" ht="23.85" hidden="false" customHeight="false" outlineLevel="0" collapsed="false">
      <c r="A48" s="10" t="s">
        <v>2319</v>
      </c>
      <c r="B48" s="15" t="s">
        <v>2300</v>
      </c>
      <c r="C48" s="15" t="s">
        <v>2238</v>
      </c>
      <c r="D48" s="15" t="s">
        <v>203</v>
      </c>
      <c r="E48" s="15" t="s">
        <v>248</v>
      </c>
      <c r="F48" s="15" t="s">
        <v>2246</v>
      </c>
      <c r="G48" s="15" t="s">
        <v>272</v>
      </c>
      <c r="H48" s="15" t="n">
        <v>2022</v>
      </c>
      <c r="I48" s="11" t="n">
        <v>577</v>
      </c>
      <c r="J48" s="11" t="n">
        <v>1879</v>
      </c>
      <c r="K48" s="12" t="n">
        <f aca="false">(J48-I48)/I48</f>
        <v>2.25649913344887</v>
      </c>
      <c r="L48" s="23" t="n">
        <f aca="false">IF(J48&gt;0,I48/J48*12,"N/A")</f>
        <v>3.68493879723257</v>
      </c>
      <c r="M48" s="12" t="n">
        <v>-0.331</v>
      </c>
      <c r="N48" s="12" t="n">
        <v>0.186</v>
      </c>
      <c r="O48" s="12" t="n">
        <v>0.145</v>
      </c>
      <c r="P48" s="15" t="s">
        <v>2257</v>
      </c>
      <c r="Q48" s="15" t="s">
        <v>140</v>
      </c>
      <c r="R48" s="15" t="s">
        <v>88</v>
      </c>
    </row>
    <row r="49" customFormat="false" ht="23.85" hidden="false" customHeight="false" outlineLevel="0" collapsed="false">
      <c r="A49" s="7" t="s">
        <v>2320</v>
      </c>
      <c r="B49" s="14" t="s">
        <v>2304</v>
      </c>
      <c r="C49" s="14" t="s">
        <v>160</v>
      </c>
      <c r="D49" s="14" t="s">
        <v>203</v>
      </c>
      <c r="E49" s="14" t="s">
        <v>289</v>
      </c>
      <c r="F49" s="14" t="s">
        <v>2239</v>
      </c>
      <c r="G49" s="14" t="s">
        <v>272</v>
      </c>
      <c r="H49" s="14" t="n">
        <v>2023</v>
      </c>
      <c r="I49" s="9" t="n">
        <v>43</v>
      </c>
      <c r="J49" s="9" t="n">
        <v>69</v>
      </c>
      <c r="K49" s="13" t="n">
        <f aca="false">(J49-I49)/I49</f>
        <v>0.604651162790698</v>
      </c>
      <c r="L49" s="22" t="n">
        <f aca="false">IF(J49&gt;0,I49/J49*12,"N/A")</f>
        <v>7.47826086956522</v>
      </c>
      <c r="M49" s="13" t="n">
        <v>-0.25</v>
      </c>
      <c r="N49" s="13" t="n">
        <v>0.222</v>
      </c>
      <c r="O49" s="13" t="n">
        <v>0.468</v>
      </c>
      <c r="P49" s="14" t="s">
        <v>2257</v>
      </c>
      <c r="Q49" s="14" t="s">
        <v>140</v>
      </c>
      <c r="R49" s="14" t="s">
        <v>88</v>
      </c>
    </row>
    <row r="50" customFormat="false" ht="15" hidden="false" customHeight="false" outlineLevel="0" collapsed="false">
      <c r="A50" s="10" t="s">
        <v>2321</v>
      </c>
      <c r="B50" s="15" t="s">
        <v>2322</v>
      </c>
      <c r="C50" s="15" t="s">
        <v>2259</v>
      </c>
      <c r="D50" s="15" t="s">
        <v>189</v>
      </c>
      <c r="E50" s="15" t="s">
        <v>289</v>
      </c>
      <c r="F50" s="15" t="s">
        <v>2239</v>
      </c>
      <c r="G50" s="15" t="s">
        <v>239</v>
      </c>
      <c r="H50" s="15" t="n">
        <v>2025</v>
      </c>
      <c r="I50" s="11" t="n">
        <v>207</v>
      </c>
      <c r="J50" s="11" t="n">
        <v>470</v>
      </c>
      <c r="K50" s="12" t="n">
        <f aca="false">(J50-I50)/I50</f>
        <v>1.27053140096618</v>
      </c>
      <c r="L50" s="23" t="n">
        <f aca="false">IF(J50&gt;0,I50/J50*12,"N/A")</f>
        <v>5.28510638297872</v>
      </c>
      <c r="M50" s="12" t="n">
        <v>-0.135</v>
      </c>
      <c r="N50" s="12" t="n">
        <v>0.081</v>
      </c>
      <c r="O50" s="12" t="n">
        <v>0.153</v>
      </c>
      <c r="P50" s="15" t="s">
        <v>2270</v>
      </c>
      <c r="Q50" s="15" t="s">
        <v>140</v>
      </c>
      <c r="R50" s="15" t="s">
        <v>2253</v>
      </c>
    </row>
    <row r="51" customFormat="false" ht="23.85" hidden="false" customHeight="false" outlineLevel="0" collapsed="false">
      <c r="A51" s="7" t="s">
        <v>2323</v>
      </c>
      <c r="B51" s="14" t="s">
        <v>2284</v>
      </c>
      <c r="C51" s="14" t="s">
        <v>2266</v>
      </c>
      <c r="D51" s="14" t="s">
        <v>194</v>
      </c>
      <c r="E51" s="14" t="s">
        <v>2260</v>
      </c>
      <c r="F51" s="14" t="s">
        <v>2246</v>
      </c>
      <c r="G51" s="14" t="s">
        <v>199</v>
      </c>
      <c r="H51" s="14" t="n">
        <v>2024</v>
      </c>
      <c r="I51" s="9" t="n">
        <v>812</v>
      </c>
      <c r="J51" s="9" t="n">
        <v>1230</v>
      </c>
      <c r="K51" s="13" t="n">
        <f aca="false">(J51-I51)/I51</f>
        <v>0.514778325123153</v>
      </c>
      <c r="L51" s="22" t="n">
        <f aca="false">IF(J51&gt;0,I51/J51*12,"N/A")</f>
        <v>7.9219512195122</v>
      </c>
      <c r="M51" s="13" t="n">
        <v>-0.174</v>
      </c>
      <c r="N51" s="13" t="n">
        <v>0.36</v>
      </c>
      <c r="O51" s="13" t="n">
        <v>0.525</v>
      </c>
      <c r="P51" s="14" t="s">
        <v>2257</v>
      </c>
      <c r="Q51" s="14" t="s">
        <v>92</v>
      </c>
      <c r="R51" s="14" t="s">
        <v>2248</v>
      </c>
    </row>
    <row r="52" customFormat="false" ht="23.85" hidden="false" customHeight="false" outlineLevel="0" collapsed="false">
      <c r="A52" s="10" t="s">
        <v>2324</v>
      </c>
      <c r="B52" s="15" t="s">
        <v>2325</v>
      </c>
      <c r="C52" s="15" t="s">
        <v>2244</v>
      </c>
      <c r="D52" s="15" t="s">
        <v>307</v>
      </c>
      <c r="E52" s="15" t="s">
        <v>2326</v>
      </c>
      <c r="F52" s="15" t="s">
        <v>2261</v>
      </c>
      <c r="G52" s="15" t="s">
        <v>177</v>
      </c>
      <c r="H52" s="15" t="n">
        <v>2021</v>
      </c>
      <c r="I52" s="11" t="n">
        <v>750</v>
      </c>
      <c r="J52" s="11" t="n">
        <v>508</v>
      </c>
      <c r="K52" s="12" t="n">
        <f aca="false">(J52-I52)/I52</f>
        <v>-0.322666666666667</v>
      </c>
      <c r="L52" s="23" t="n">
        <f aca="false">IF(J52&gt;0,I52/J52*12,"N/A")</f>
        <v>17.7165354330709</v>
      </c>
      <c r="M52" s="12" t="n">
        <v>-0.058</v>
      </c>
      <c r="N52" s="12" t="n">
        <v>0.209</v>
      </c>
      <c r="O52" s="12" t="n">
        <v>0.208</v>
      </c>
      <c r="P52" s="15" t="s">
        <v>2270</v>
      </c>
      <c r="Q52" s="15" t="s">
        <v>120</v>
      </c>
      <c r="R52" s="15" t="s">
        <v>2248</v>
      </c>
    </row>
    <row r="53" customFormat="false" ht="15" hidden="false" customHeight="false" outlineLevel="0" collapsed="false">
      <c r="A53" s="7" t="s">
        <v>2327</v>
      </c>
      <c r="B53" s="14" t="s">
        <v>2268</v>
      </c>
      <c r="C53" s="14" t="s">
        <v>2259</v>
      </c>
      <c r="D53" s="14" t="s">
        <v>224</v>
      </c>
      <c r="E53" s="14" t="s">
        <v>2252</v>
      </c>
      <c r="F53" s="14" t="s">
        <v>2261</v>
      </c>
      <c r="G53" s="14" t="s">
        <v>272</v>
      </c>
      <c r="H53" s="14" t="n">
        <v>2023</v>
      </c>
      <c r="I53" s="9" t="n">
        <v>635</v>
      </c>
      <c r="J53" s="9" t="n">
        <v>525</v>
      </c>
      <c r="K53" s="13" t="n">
        <f aca="false">(J53-I53)/I53</f>
        <v>-0.173228346456693</v>
      </c>
      <c r="L53" s="22" t="n">
        <f aca="false">IF(J53&gt;0,I53/J53*12,"N/A")</f>
        <v>14.5142857142857</v>
      </c>
      <c r="M53" s="13" t="n">
        <v>-0.312</v>
      </c>
      <c r="N53" s="13" t="n">
        <v>0.212</v>
      </c>
      <c r="O53" s="13" t="n">
        <v>0.604</v>
      </c>
      <c r="P53" s="14" t="s">
        <v>2257</v>
      </c>
      <c r="Q53" s="14" t="s">
        <v>120</v>
      </c>
      <c r="R53" s="14" t="s">
        <v>2241</v>
      </c>
    </row>
    <row r="54" customFormat="false" ht="23.85" hidden="false" customHeight="false" outlineLevel="0" collapsed="false">
      <c r="A54" s="10" t="s">
        <v>2328</v>
      </c>
      <c r="B54" s="15" t="s">
        <v>2265</v>
      </c>
      <c r="C54" s="15" t="s">
        <v>2293</v>
      </c>
      <c r="D54" s="15" t="s">
        <v>258</v>
      </c>
      <c r="E54" s="15" t="s">
        <v>2245</v>
      </c>
      <c r="F54" s="15" t="s">
        <v>2239</v>
      </c>
      <c r="G54" s="15" t="s">
        <v>96</v>
      </c>
      <c r="H54" s="15" t="n">
        <v>2021</v>
      </c>
      <c r="I54" s="11" t="n">
        <v>148</v>
      </c>
      <c r="J54" s="11" t="n">
        <v>284</v>
      </c>
      <c r="K54" s="12" t="n">
        <f aca="false">(J54-I54)/I54</f>
        <v>0.918918918918919</v>
      </c>
      <c r="L54" s="23" t="n">
        <f aca="false">IF(J54&gt;0,I54/J54*12,"N/A")</f>
        <v>6.25352112676056</v>
      </c>
      <c r="M54" s="12" t="n">
        <v>-0.053</v>
      </c>
      <c r="N54" s="12" t="n">
        <v>0.094</v>
      </c>
      <c r="O54" s="12" t="n">
        <v>0.453</v>
      </c>
      <c r="P54" s="15" t="s">
        <v>2257</v>
      </c>
      <c r="Q54" s="15" t="s">
        <v>2247</v>
      </c>
      <c r="R54" s="15" t="s">
        <v>2253</v>
      </c>
    </row>
    <row r="55" customFormat="false" ht="23.85" hidden="false" customHeight="false" outlineLevel="0" collapsed="false">
      <c r="A55" s="7" t="s">
        <v>2329</v>
      </c>
      <c r="B55" s="14" t="s">
        <v>2295</v>
      </c>
      <c r="C55" s="14" t="s">
        <v>2256</v>
      </c>
      <c r="D55" s="14" t="s">
        <v>268</v>
      </c>
      <c r="E55" s="14" t="s">
        <v>289</v>
      </c>
      <c r="F55" s="14" t="s">
        <v>2239</v>
      </c>
      <c r="G55" s="14" t="s">
        <v>272</v>
      </c>
      <c r="H55" s="14" t="n">
        <v>2021</v>
      </c>
      <c r="I55" s="9" t="n">
        <v>280</v>
      </c>
      <c r="J55" s="9" t="n">
        <v>282</v>
      </c>
      <c r="K55" s="13" t="n">
        <f aca="false">(J55-I55)/I55</f>
        <v>0.00714285714285714</v>
      </c>
      <c r="L55" s="22" t="n">
        <f aca="false">IF(J55&gt;0,I55/J55*12,"N/A")</f>
        <v>11.9148936170213</v>
      </c>
      <c r="M55" s="13" t="n">
        <v>-0.437</v>
      </c>
      <c r="N55" s="13" t="n">
        <v>0.432</v>
      </c>
      <c r="O55" s="13" t="n">
        <v>0.159</v>
      </c>
      <c r="P55" s="14" t="s">
        <v>2240</v>
      </c>
      <c r="Q55" s="14" t="s">
        <v>120</v>
      </c>
      <c r="R55" s="14" t="s">
        <v>2241</v>
      </c>
    </row>
    <row r="56" customFormat="false" ht="23.85" hidden="false" customHeight="false" outlineLevel="0" collapsed="false">
      <c r="A56" s="10" t="s">
        <v>2330</v>
      </c>
      <c r="B56" s="15" t="s">
        <v>2290</v>
      </c>
      <c r="C56" s="15" t="s">
        <v>2238</v>
      </c>
      <c r="D56" s="15" t="s">
        <v>314</v>
      </c>
      <c r="E56" s="15" t="s">
        <v>235</v>
      </c>
      <c r="F56" s="15" t="s">
        <v>2246</v>
      </c>
      <c r="G56" s="15" t="s">
        <v>96</v>
      </c>
      <c r="H56" s="15" t="n">
        <v>2023</v>
      </c>
      <c r="I56" s="11" t="n">
        <v>469</v>
      </c>
      <c r="J56" s="11" t="n">
        <v>488</v>
      </c>
      <c r="K56" s="12" t="n">
        <f aca="false">(J56-I56)/I56</f>
        <v>0.0405117270788913</v>
      </c>
      <c r="L56" s="23" t="n">
        <f aca="false">IF(J56&gt;0,I56/J56*12,"N/A")</f>
        <v>11.5327868852459</v>
      </c>
      <c r="M56" s="12" t="n">
        <v>-0.364</v>
      </c>
      <c r="N56" s="12" t="n">
        <v>0.417</v>
      </c>
      <c r="O56" s="12" t="n">
        <v>0.331</v>
      </c>
      <c r="P56" s="15" t="s">
        <v>2240</v>
      </c>
      <c r="Q56" s="15" t="s">
        <v>92</v>
      </c>
      <c r="R56" s="15" t="s">
        <v>88</v>
      </c>
    </row>
    <row r="57" customFormat="false" ht="23.85" hidden="false" customHeight="false" outlineLevel="0" collapsed="false">
      <c r="A57" s="7" t="s">
        <v>2331</v>
      </c>
      <c r="B57" s="14" t="s">
        <v>2284</v>
      </c>
      <c r="C57" s="14" t="s">
        <v>2293</v>
      </c>
      <c r="D57" s="14" t="s">
        <v>268</v>
      </c>
      <c r="E57" s="14" t="s">
        <v>235</v>
      </c>
      <c r="F57" s="14" t="s">
        <v>2246</v>
      </c>
      <c r="G57" s="14" t="s">
        <v>272</v>
      </c>
      <c r="H57" s="14" t="n">
        <v>2021</v>
      </c>
      <c r="I57" s="9" t="n">
        <v>1079</v>
      </c>
      <c r="J57" s="9" t="n">
        <v>1071</v>
      </c>
      <c r="K57" s="13" t="n">
        <f aca="false">(J57-I57)/I57</f>
        <v>-0.00741427247451344</v>
      </c>
      <c r="L57" s="22" t="n">
        <f aca="false">IF(J57&gt;0,I57/J57*12,"N/A")</f>
        <v>12.0896358543417</v>
      </c>
      <c r="M57" s="13" t="n">
        <v>-0.052</v>
      </c>
      <c r="N57" s="13" t="n">
        <v>0.413</v>
      </c>
      <c r="O57" s="13" t="n">
        <v>0.15</v>
      </c>
      <c r="P57" s="14" t="s">
        <v>2270</v>
      </c>
      <c r="Q57" s="14" t="s">
        <v>92</v>
      </c>
      <c r="R57" s="14" t="s">
        <v>2241</v>
      </c>
    </row>
    <row r="58" customFormat="false" ht="23.85" hidden="false" customHeight="false" outlineLevel="0" collapsed="false">
      <c r="A58" s="10" t="s">
        <v>2332</v>
      </c>
      <c r="B58" s="15" t="s">
        <v>2278</v>
      </c>
      <c r="C58" s="15" t="s">
        <v>2293</v>
      </c>
      <c r="D58" s="15" t="s">
        <v>224</v>
      </c>
      <c r="E58" s="15" t="s">
        <v>2326</v>
      </c>
      <c r="F58" s="15" t="s">
        <v>2246</v>
      </c>
      <c r="G58" s="15" t="s">
        <v>96</v>
      </c>
      <c r="H58" s="15" t="n">
        <v>2021</v>
      </c>
      <c r="I58" s="11" t="n">
        <v>1970</v>
      </c>
      <c r="J58" s="11" t="n">
        <v>6408</v>
      </c>
      <c r="K58" s="12" t="n">
        <f aca="false">(J58-I58)/I58</f>
        <v>2.25279187817259</v>
      </c>
      <c r="L58" s="23" t="n">
        <f aca="false">IF(J58&gt;0,I58/J58*12,"N/A")</f>
        <v>3.68913857677903</v>
      </c>
      <c r="M58" s="12" t="n">
        <v>-0.39</v>
      </c>
      <c r="N58" s="12" t="n">
        <v>0.275</v>
      </c>
      <c r="O58" s="12" t="n">
        <v>0.585</v>
      </c>
      <c r="P58" s="15" t="s">
        <v>2270</v>
      </c>
      <c r="Q58" s="15" t="s">
        <v>92</v>
      </c>
      <c r="R58" s="15" t="s">
        <v>2241</v>
      </c>
    </row>
    <row r="59" customFormat="false" ht="23.85" hidden="false" customHeight="false" outlineLevel="0" collapsed="false">
      <c r="A59" s="7" t="s">
        <v>2333</v>
      </c>
      <c r="B59" s="14" t="s">
        <v>2250</v>
      </c>
      <c r="C59" s="14" t="s">
        <v>2244</v>
      </c>
      <c r="D59" s="14" t="s">
        <v>194</v>
      </c>
      <c r="E59" s="14" t="s">
        <v>2311</v>
      </c>
      <c r="F59" s="14" t="s">
        <v>2261</v>
      </c>
      <c r="G59" s="14" t="s">
        <v>81</v>
      </c>
      <c r="H59" s="14" t="n">
        <v>2022</v>
      </c>
      <c r="I59" s="9" t="n">
        <v>150</v>
      </c>
      <c r="J59" s="9" t="n">
        <v>451</v>
      </c>
      <c r="K59" s="13" t="n">
        <f aca="false">(J59-I59)/I59</f>
        <v>2.00666666666667</v>
      </c>
      <c r="L59" s="22" t="n">
        <f aca="false">IF(J59&gt;0,I59/J59*12,"N/A")</f>
        <v>3.99113082039911</v>
      </c>
      <c r="M59" s="13" t="n">
        <v>-0.347</v>
      </c>
      <c r="N59" s="13" t="n">
        <v>0.408</v>
      </c>
      <c r="O59" s="13" t="n">
        <v>0.614</v>
      </c>
      <c r="P59" s="14" t="s">
        <v>2240</v>
      </c>
      <c r="Q59" s="14" t="s">
        <v>140</v>
      </c>
      <c r="R59" s="14" t="s">
        <v>2241</v>
      </c>
    </row>
    <row r="60" customFormat="false" ht="23.85" hidden="false" customHeight="false" outlineLevel="0" collapsed="false">
      <c r="A60" s="10" t="s">
        <v>2334</v>
      </c>
      <c r="B60" s="15" t="s">
        <v>2335</v>
      </c>
      <c r="C60" s="15" t="s">
        <v>2259</v>
      </c>
      <c r="D60" s="15" t="s">
        <v>459</v>
      </c>
      <c r="E60" s="15" t="s">
        <v>303</v>
      </c>
      <c r="F60" s="15" t="s">
        <v>2261</v>
      </c>
      <c r="G60" s="15" t="s">
        <v>177</v>
      </c>
      <c r="H60" s="15" t="n">
        <v>2021</v>
      </c>
      <c r="I60" s="11" t="n">
        <v>43</v>
      </c>
      <c r="J60" s="11" t="n">
        <v>148</v>
      </c>
      <c r="K60" s="12" t="n">
        <f aca="false">(J60-I60)/I60</f>
        <v>2.44186046511628</v>
      </c>
      <c r="L60" s="23" t="n">
        <f aca="false">IF(J60&gt;0,I60/J60*12,"N/A")</f>
        <v>3.48648648648649</v>
      </c>
      <c r="M60" s="12" t="n">
        <v>-0.256</v>
      </c>
      <c r="N60" s="12" t="n">
        <v>0.426</v>
      </c>
      <c r="O60" s="12" t="n">
        <v>0.425</v>
      </c>
      <c r="P60" s="15" t="s">
        <v>2257</v>
      </c>
      <c r="Q60" s="15" t="s">
        <v>92</v>
      </c>
      <c r="R60" s="15" t="s">
        <v>2241</v>
      </c>
    </row>
    <row r="61" customFormat="false" ht="23.85" hidden="false" customHeight="false" outlineLevel="0" collapsed="false">
      <c r="A61" s="7" t="s">
        <v>2336</v>
      </c>
      <c r="B61" s="14" t="s">
        <v>2337</v>
      </c>
      <c r="C61" s="14" t="s">
        <v>160</v>
      </c>
      <c r="D61" s="14" t="s">
        <v>233</v>
      </c>
      <c r="E61" s="14" t="s">
        <v>235</v>
      </c>
      <c r="F61" s="14" t="s">
        <v>2239</v>
      </c>
      <c r="G61" s="14" t="s">
        <v>272</v>
      </c>
      <c r="H61" s="14" t="n">
        <v>2021</v>
      </c>
      <c r="I61" s="9" t="n">
        <v>242</v>
      </c>
      <c r="J61" s="9" t="n">
        <v>177</v>
      </c>
      <c r="K61" s="13" t="n">
        <f aca="false">(J61-I61)/I61</f>
        <v>-0.268595041322314</v>
      </c>
      <c r="L61" s="22" t="n">
        <f aca="false">IF(J61&gt;0,I61/J61*12,"N/A")</f>
        <v>16.4067796610169</v>
      </c>
      <c r="M61" s="13" t="n">
        <v>-0.217</v>
      </c>
      <c r="N61" s="13" t="n">
        <v>0.174</v>
      </c>
      <c r="O61" s="13" t="n">
        <v>0.566</v>
      </c>
      <c r="P61" s="14" t="s">
        <v>2240</v>
      </c>
      <c r="Q61" s="14" t="s">
        <v>140</v>
      </c>
      <c r="R61" s="14" t="s">
        <v>2241</v>
      </c>
    </row>
    <row r="62" customFormat="false" ht="23.85" hidden="false" customHeight="false" outlineLevel="0" collapsed="false">
      <c r="A62" s="10" t="s">
        <v>2338</v>
      </c>
      <c r="B62" s="15" t="s">
        <v>2300</v>
      </c>
      <c r="C62" s="15" t="s">
        <v>2259</v>
      </c>
      <c r="D62" s="15" t="s">
        <v>203</v>
      </c>
      <c r="E62" s="15" t="s">
        <v>2252</v>
      </c>
      <c r="F62" s="15" t="s">
        <v>2246</v>
      </c>
      <c r="G62" s="15" t="s">
        <v>177</v>
      </c>
      <c r="H62" s="15" t="n">
        <v>2022</v>
      </c>
      <c r="I62" s="11" t="n">
        <v>389</v>
      </c>
      <c r="J62" s="11" t="n">
        <v>489</v>
      </c>
      <c r="K62" s="12" t="n">
        <f aca="false">(J62-I62)/I62</f>
        <v>0.25706940874036</v>
      </c>
      <c r="L62" s="23" t="n">
        <f aca="false">IF(J62&gt;0,I62/J62*12,"N/A")</f>
        <v>9.54601226993865</v>
      </c>
      <c r="M62" s="12" t="n">
        <v>-0.087</v>
      </c>
      <c r="N62" s="12" t="n">
        <v>0.424</v>
      </c>
      <c r="O62" s="12" t="n">
        <v>0.141</v>
      </c>
      <c r="P62" s="15" t="s">
        <v>2257</v>
      </c>
      <c r="Q62" s="15" t="s">
        <v>2247</v>
      </c>
      <c r="R62" s="15" t="s">
        <v>88</v>
      </c>
    </row>
    <row r="63" customFormat="false" ht="15" hidden="false" customHeight="false" outlineLevel="0" collapsed="false">
      <c r="A63" s="7" t="s">
        <v>2339</v>
      </c>
      <c r="B63" s="14" t="s">
        <v>2340</v>
      </c>
      <c r="C63" s="14" t="s">
        <v>2266</v>
      </c>
      <c r="D63" s="14" t="s">
        <v>459</v>
      </c>
      <c r="E63" s="14" t="s">
        <v>289</v>
      </c>
      <c r="F63" s="14" t="s">
        <v>2246</v>
      </c>
      <c r="G63" s="14" t="s">
        <v>177</v>
      </c>
      <c r="H63" s="14" t="n">
        <v>2021</v>
      </c>
      <c r="I63" s="9" t="n">
        <v>169</v>
      </c>
      <c r="J63" s="9" t="n">
        <v>180</v>
      </c>
      <c r="K63" s="13" t="n">
        <f aca="false">(J63-I63)/I63</f>
        <v>0.0650887573964497</v>
      </c>
      <c r="L63" s="22" t="n">
        <f aca="false">IF(J63&gt;0,I63/J63*12,"N/A")</f>
        <v>11.2666666666667</v>
      </c>
      <c r="M63" s="13" t="n">
        <v>-0.435</v>
      </c>
      <c r="N63" s="13" t="n">
        <v>0.305</v>
      </c>
      <c r="O63" s="13" t="n">
        <v>0.266</v>
      </c>
      <c r="P63" s="14" t="s">
        <v>2240</v>
      </c>
      <c r="Q63" s="14" t="s">
        <v>140</v>
      </c>
      <c r="R63" s="14" t="s">
        <v>2248</v>
      </c>
    </row>
    <row r="64" customFormat="false" ht="23.85" hidden="false" customHeight="false" outlineLevel="0" collapsed="false">
      <c r="A64" s="10" t="s">
        <v>2341</v>
      </c>
      <c r="B64" s="15" t="s">
        <v>2292</v>
      </c>
      <c r="C64" s="15" t="s">
        <v>2293</v>
      </c>
      <c r="D64" s="15" t="s">
        <v>203</v>
      </c>
      <c r="E64" s="15" t="s">
        <v>2311</v>
      </c>
      <c r="F64" s="15" t="s">
        <v>2239</v>
      </c>
      <c r="G64" s="15" t="s">
        <v>96</v>
      </c>
      <c r="H64" s="15" t="n">
        <v>2022</v>
      </c>
      <c r="I64" s="11" t="n">
        <v>20</v>
      </c>
      <c r="J64" s="11" t="n">
        <v>11</v>
      </c>
      <c r="K64" s="12" t="n">
        <f aca="false">(J64-I64)/I64</f>
        <v>-0.45</v>
      </c>
      <c r="L64" s="23" t="n">
        <f aca="false">IF(J64&gt;0,I64/J64*12,"N/A")</f>
        <v>21.8181818181818</v>
      </c>
      <c r="M64" s="12" t="n">
        <v>-0.417</v>
      </c>
      <c r="N64" s="12" t="n">
        <v>0.184</v>
      </c>
      <c r="O64" s="12" t="n">
        <v>0.282</v>
      </c>
      <c r="P64" s="15" t="s">
        <v>2257</v>
      </c>
      <c r="Q64" s="15" t="s">
        <v>120</v>
      </c>
      <c r="R64" s="15" t="s">
        <v>88</v>
      </c>
    </row>
    <row r="65" customFormat="false" ht="15" hidden="false" customHeight="false" outlineLevel="0" collapsed="false">
      <c r="A65" s="7" t="s">
        <v>2342</v>
      </c>
      <c r="B65" s="14" t="s">
        <v>2255</v>
      </c>
      <c r="C65" s="14" t="s">
        <v>2256</v>
      </c>
      <c r="D65" s="14" t="s">
        <v>258</v>
      </c>
      <c r="E65" s="14" t="s">
        <v>2252</v>
      </c>
      <c r="F65" s="14" t="s">
        <v>2246</v>
      </c>
      <c r="G65" s="14" t="s">
        <v>96</v>
      </c>
      <c r="H65" s="14" t="n">
        <v>2024</v>
      </c>
      <c r="I65" s="9" t="n">
        <v>89</v>
      </c>
      <c r="J65" s="9" t="n">
        <v>242</v>
      </c>
      <c r="K65" s="13" t="n">
        <f aca="false">(J65-I65)/I65</f>
        <v>1.71910112359551</v>
      </c>
      <c r="L65" s="22" t="n">
        <f aca="false">IF(J65&gt;0,I65/J65*12,"N/A")</f>
        <v>4.41322314049587</v>
      </c>
      <c r="M65" s="13" t="n">
        <v>-0.154</v>
      </c>
      <c r="N65" s="13" t="n">
        <v>0.407</v>
      </c>
      <c r="O65" s="13" t="n">
        <v>0.101</v>
      </c>
      <c r="P65" s="14" t="s">
        <v>2270</v>
      </c>
      <c r="Q65" s="14" t="s">
        <v>2247</v>
      </c>
      <c r="R65" s="14" t="s">
        <v>88</v>
      </c>
    </row>
    <row r="66" customFormat="false" ht="23.85" hidden="false" customHeight="false" outlineLevel="0" collapsed="false">
      <c r="A66" s="10" t="s">
        <v>2343</v>
      </c>
      <c r="B66" s="15" t="s">
        <v>2344</v>
      </c>
      <c r="C66" s="15" t="s">
        <v>2259</v>
      </c>
      <c r="D66" s="15" t="s">
        <v>200</v>
      </c>
      <c r="E66" s="15" t="s">
        <v>303</v>
      </c>
      <c r="F66" s="15" t="s">
        <v>2239</v>
      </c>
      <c r="G66" s="15" t="s">
        <v>96</v>
      </c>
      <c r="H66" s="15" t="n">
        <v>2025</v>
      </c>
      <c r="I66" s="11" t="n">
        <v>440</v>
      </c>
      <c r="J66" s="11" t="n">
        <v>732</v>
      </c>
      <c r="K66" s="12" t="n">
        <f aca="false">(J66-I66)/I66</f>
        <v>0.663636363636364</v>
      </c>
      <c r="L66" s="23" t="n">
        <f aca="false">IF(J66&gt;0,I66/J66*12,"N/A")</f>
        <v>7.21311475409836</v>
      </c>
      <c r="M66" s="12" t="n">
        <v>-0.337</v>
      </c>
      <c r="N66" s="12" t="n">
        <v>0.278</v>
      </c>
      <c r="O66" s="12" t="n">
        <v>0.622</v>
      </c>
      <c r="P66" s="15" t="s">
        <v>2257</v>
      </c>
      <c r="Q66" s="15" t="s">
        <v>120</v>
      </c>
      <c r="R66" s="15" t="s">
        <v>2253</v>
      </c>
    </row>
    <row r="67" customFormat="false" ht="15" hidden="false" customHeight="false" outlineLevel="0" collapsed="false">
      <c r="A67" s="7" t="s">
        <v>2345</v>
      </c>
      <c r="B67" s="14" t="s">
        <v>2275</v>
      </c>
      <c r="C67" s="14" t="s">
        <v>2251</v>
      </c>
      <c r="D67" s="14" t="s">
        <v>307</v>
      </c>
      <c r="E67" s="14" t="s">
        <v>289</v>
      </c>
      <c r="F67" s="14" t="s">
        <v>2239</v>
      </c>
      <c r="G67" s="14" t="s">
        <v>81</v>
      </c>
      <c r="H67" s="14" t="n">
        <v>2023</v>
      </c>
      <c r="I67" s="9" t="n">
        <v>97</v>
      </c>
      <c r="J67" s="9" t="n">
        <v>154</v>
      </c>
      <c r="K67" s="13" t="n">
        <f aca="false">(J67-I67)/I67</f>
        <v>0.587628865979382</v>
      </c>
      <c r="L67" s="22" t="n">
        <f aca="false">IF(J67&gt;0,I67/J67*12,"N/A")</f>
        <v>7.55844155844156</v>
      </c>
      <c r="M67" s="13" t="n">
        <v>-0.304</v>
      </c>
      <c r="N67" s="13" t="n">
        <v>0.252</v>
      </c>
      <c r="O67" s="13" t="n">
        <v>0.588</v>
      </c>
      <c r="P67" s="14" t="s">
        <v>2257</v>
      </c>
      <c r="Q67" s="14" t="s">
        <v>2247</v>
      </c>
      <c r="R67" s="14" t="s">
        <v>2248</v>
      </c>
    </row>
    <row r="68" customFormat="false" ht="23.85" hidden="false" customHeight="false" outlineLevel="0" collapsed="false">
      <c r="A68" s="10" t="s">
        <v>2346</v>
      </c>
      <c r="B68" s="15" t="s">
        <v>2290</v>
      </c>
      <c r="C68" s="15" t="s">
        <v>2266</v>
      </c>
      <c r="D68" s="15" t="s">
        <v>258</v>
      </c>
      <c r="E68" s="15" t="s">
        <v>235</v>
      </c>
      <c r="F68" s="15" t="s">
        <v>2261</v>
      </c>
      <c r="G68" s="15" t="s">
        <v>81</v>
      </c>
      <c r="H68" s="15" t="n">
        <v>2024</v>
      </c>
      <c r="I68" s="11" t="n">
        <v>416</v>
      </c>
      <c r="J68" s="11" t="n">
        <v>159</v>
      </c>
      <c r="K68" s="12" t="n">
        <f aca="false">(J68-I68)/I68</f>
        <v>-0.617788461538462</v>
      </c>
      <c r="L68" s="23" t="n">
        <f aca="false">IF(J68&gt;0,I68/J68*12,"N/A")</f>
        <v>31.3962264150943</v>
      </c>
      <c r="M68" s="12" t="n">
        <v>-0.1</v>
      </c>
      <c r="N68" s="12" t="n">
        <v>0.241</v>
      </c>
      <c r="O68" s="12" t="n">
        <v>0.465</v>
      </c>
      <c r="P68" s="15" t="s">
        <v>2240</v>
      </c>
      <c r="Q68" s="15" t="s">
        <v>2247</v>
      </c>
      <c r="R68" s="15" t="s">
        <v>2253</v>
      </c>
    </row>
    <row r="69" customFormat="false" ht="15" hidden="false" customHeight="false" outlineLevel="0" collapsed="false">
      <c r="A69" s="7" t="s">
        <v>2347</v>
      </c>
      <c r="B69" s="14" t="s">
        <v>2340</v>
      </c>
      <c r="C69" s="14" t="s">
        <v>2293</v>
      </c>
      <c r="D69" s="14" t="s">
        <v>200</v>
      </c>
      <c r="E69" s="14" t="s">
        <v>235</v>
      </c>
      <c r="F69" s="14" t="s">
        <v>2261</v>
      </c>
      <c r="G69" s="14" t="s">
        <v>199</v>
      </c>
      <c r="H69" s="14" t="n">
        <v>2021</v>
      </c>
      <c r="I69" s="9" t="n">
        <v>515</v>
      </c>
      <c r="J69" s="9" t="n">
        <v>1486</v>
      </c>
      <c r="K69" s="13" t="n">
        <f aca="false">(J69-I69)/I69</f>
        <v>1.88543689320388</v>
      </c>
      <c r="L69" s="22" t="n">
        <f aca="false">IF(J69&gt;0,I69/J69*12,"N/A")</f>
        <v>4.15881561238223</v>
      </c>
      <c r="M69" s="13" t="n">
        <v>-0.449</v>
      </c>
      <c r="N69" s="13" t="n">
        <v>0.305</v>
      </c>
      <c r="O69" s="13" t="n">
        <v>0.547</v>
      </c>
      <c r="P69" s="14" t="s">
        <v>2240</v>
      </c>
      <c r="Q69" s="14" t="s">
        <v>140</v>
      </c>
      <c r="R69" s="14" t="s">
        <v>2241</v>
      </c>
    </row>
    <row r="70" customFormat="false" ht="23.85" hidden="false" customHeight="false" outlineLevel="0" collapsed="false">
      <c r="A70" s="10" t="s">
        <v>2348</v>
      </c>
      <c r="B70" s="15" t="s">
        <v>2263</v>
      </c>
      <c r="C70" s="15" t="s">
        <v>2259</v>
      </c>
      <c r="D70" s="15" t="s">
        <v>233</v>
      </c>
      <c r="E70" s="15" t="s">
        <v>2260</v>
      </c>
      <c r="F70" s="15" t="s">
        <v>2261</v>
      </c>
      <c r="G70" s="15" t="s">
        <v>81</v>
      </c>
      <c r="H70" s="15" t="n">
        <v>2021</v>
      </c>
      <c r="I70" s="11" t="n">
        <v>193</v>
      </c>
      <c r="J70" s="11" t="n">
        <v>503</v>
      </c>
      <c r="K70" s="12" t="n">
        <f aca="false">(J70-I70)/I70</f>
        <v>1.60621761658031</v>
      </c>
      <c r="L70" s="23" t="n">
        <f aca="false">IF(J70&gt;0,I70/J70*12,"N/A")</f>
        <v>4.60437375745527</v>
      </c>
      <c r="M70" s="12" t="n">
        <v>-0.31</v>
      </c>
      <c r="N70" s="12" t="n">
        <v>0.367</v>
      </c>
      <c r="O70" s="12" t="n">
        <v>0.189</v>
      </c>
      <c r="P70" s="15" t="s">
        <v>2240</v>
      </c>
      <c r="Q70" s="15" t="s">
        <v>140</v>
      </c>
      <c r="R70" s="15" t="s">
        <v>88</v>
      </c>
    </row>
    <row r="71" customFormat="false" ht="15" hidden="false" customHeight="false" outlineLevel="0" collapsed="false">
      <c r="A71" s="7" t="s">
        <v>2349</v>
      </c>
      <c r="B71" s="14" t="s">
        <v>2350</v>
      </c>
      <c r="C71" s="14" t="s">
        <v>2244</v>
      </c>
      <c r="D71" s="14" t="s">
        <v>200</v>
      </c>
      <c r="E71" s="14" t="s">
        <v>303</v>
      </c>
      <c r="F71" s="14" t="s">
        <v>2239</v>
      </c>
      <c r="G71" s="14" t="s">
        <v>96</v>
      </c>
      <c r="H71" s="14" t="n">
        <v>2025</v>
      </c>
      <c r="I71" s="9" t="n">
        <v>282</v>
      </c>
      <c r="J71" s="9" t="n">
        <v>866</v>
      </c>
      <c r="K71" s="13" t="n">
        <f aca="false">(J71-I71)/I71</f>
        <v>2.0709219858156</v>
      </c>
      <c r="L71" s="22" t="n">
        <f aca="false">IF(J71&gt;0,I71/J71*12,"N/A")</f>
        <v>3.90762124711316</v>
      </c>
      <c r="M71" s="13" t="n">
        <v>-0.373</v>
      </c>
      <c r="N71" s="13" t="n">
        <v>0.45</v>
      </c>
      <c r="O71" s="13" t="n">
        <v>0.425</v>
      </c>
      <c r="P71" s="14" t="s">
        <v>2240</v>
      </c>
      <c r="Q71" s="14" t="s">
        <v>120</v>
      </c>
      <c r="R71" s="14" t="s">
        <v>2253</v>
      </c>
    </row>
    <row r="72" customFormat="false" ht="15" hidden="false" customHeight="false" outlineLevel="0" collapsed="false">
      <c r="A72" s="10" t="s">
        <v>2351</v>
      </c>
      <c r="B72" s="15" t="s">
        <v>2272</v>
      </c>
      <c r="C72" s="15" t="s">
        <v>160</v>
      </c>
      <c r="D72" s="15" t="s">
        <v>180</v>
      </c>
      <c r="E72" s="15" t="s">
        <v>248</v>
      </c>
      <c r="F72" s="15" t="s">
        <v>2239</v>
      </c>
      <c r="G72" s="15" t="s">
        <v>199</v>
      </c>
      <c r="H72" s="15" t="n">
        <v>2021</v>
      </c>
      <c r="I72" s="11" t="n">
        <v>548</v>
      </c>
      <c r="J72" s="11" t="n">
        <v>1725</v>
      </c>
      <c r="K72" s="12" t="n">
        <f aca="false">(J72-I72)/I72</f>
        <v>2.1478102189781</v>
      </c>
      <c r="L72" s="23" t="n">
        <f aca="false">IF(J72&gt;0,I72/J72*12,"N/A")</f>
        <v>3.81217391304348</v>
      </c>
      <c r="M72" s="12" t="n">
        <v>-0.168</v>
      </c>
      <c r="N72" s="12" t="n">
        <v>0.424</v>
      </c>
      <c r="O72" s="12" t="n">
        <v>0.291</v>
      </c>
      <c r="P72" s="15" t="s">
        <v>2240</v>
      </c>
      <c r="Q72" s="15" t="s">
        <v>140</v>
      </c>
      <c r="R72" s="15" t="s">
        <v>2248</v>
      </c>
    </row>
    <row r="73" customFormat="false" ht="23.85" hidden="false" customHeight="false" outlineLevel="0" collapsed="false">
      <c r="A73" s="7" t="s">
        <v>2352</v>
      </c>
      <c r="B73" s="14" t="s">
        <v>2302</v>
      </c>
      <c r="C73" s="14" t="s">
        <v>2238</v>
      </c>
      <c r="D73" s="14" t="s">
        <v>247</v>
      </c>
      <c r="E73" s="14" t="s">
        <v>303</v>
      </c>
      <c r="F73" s="14" t="s">
        <v>2261</v>
      </c>
      <c r="G73" s="14" t="s">
        <v>239</v>
      </c>
      <c r="H73" s="14" t="n">
        <v>2023</v>
      </c>
      <c r="I73" s="9" t="n">
        <v>211</v>
      </c>
      <c r="J73" s="9" t="n">
        <v>536</v>
      </c>
      <c r="K73" s="13" t="n">
        <f aca="false">(J73-I73)/I73</f>
        <v>1.54028436018957</v>
      </c>
      <c r="L73" s="22" t="n">
        <f aca="false">IF(J73&gt;0,I73/J73*12,"N/A")</f>
        <v>4.72388059701493</v>
      </c>
      <c r="M73" s="13" t="n">
        <v>-0.067</v>
      </c>
      <c r="N73" s="13" t="n">
        <v>0.273</v>
      </c>
      <c r="O73" s="13" t="n">
        <v>0.123</v>
      </c>
      <c r="P73" s="14" t="s">
        <v>2240</v>
      </c>
      <c r="Q73" s="14" t="s">
        <v>92</v>
      </c>
      <c r="R73" s="14" t="s">
        <v>2241</v>
      </c>
    </row>
    <row r="74" customFormat="false" ht="23.85" hidden="false" customHeight="false" outlineLevel="0" collapsed="false">
      <c r="A74" s="10" t="s">
        <v>2353</v>
      </c>
      <c r="B74" s="15" t="s">
        <v>2354</v>
      </c>
      <c r="C74" s="15" t="s">
        <v>2251</v>
      </c>
      <c r="D74" s="15" t="s">
        <v>224</v>
      </c>
      <c r="E74" s="15" t="s">
        <v>235</v>
      </c>
      <c r="F74" s="15" t="s">
        <v>2239</v>
      </c>
      <c r="G74" s="15" t="s">
        <v>199</v>
      </c>
      <c r="H74" s="15" t="n">
        <v>2023</v>
      </c>
      <c r="I74" s="11" t="n">
        <v>82</v>
      </c>
      <c r="J74" s="11" t="n">
        <v>263</v>
      </c>
      <c r="K74" s="12" t="n">
        <f aca="false">(J74-I74)/I74</f>
        <v>2.20731707317073</v>
      </c>
      <c r="L74" s="23" t="n">
        <f aca="false">IF(J74&gt;0,I74/J74*12,"N/A")</f>
        <v>3.74144486692015</v>
      </c>
      <c r="M74" s="12" t="n">
        <v>-0.353</v>
      </c>
      <c r="N74" s="12" t="n">
        <v>0.081</v>
      </c>
      <c r="O74" s="12" t="n">
        <v>0.283</v>
      </c>
      <c r="P74" s="15" t="s">
        <v>2257</v>
      </c>
      <c r="Q74" s="15" t="s">
        <v>2247</v>
      </c>
      <c r="R74" s="15" t="s">
        <v>2253</v>
      </c>
    </row>
    <row r="75" customFormat="false" ht="23.85" hidden="false" customHeight="false" outlineLevel="0" collapsed="false">
      <c r="A75" s="7" t="s">
        <v>2355</v>
      </c>
      <c r="B75" s="14" t="s">
        <v>2300</v>
      </c>
      <c r="C75" s="14" t="s">
        <v>2259</v>
      </c>
      <c r="D75" s="14" t="s">
        <v>268</v>
      </c>
      <c r="E75" s="14" t="s">
        <v>2326</v>
      </c>
      <c r="F75" s="14" t="s">
        <v>2261</v>
      </c>
      <c r="G75" s="14" t="s">
        <v>177</v>
      </c>
      <c r="H75" s="14" t="n">
        <v>2022</v>
      </c>
      <c r="I75" s="9" t="n">
        <v>890</v>
      </c>
      <c r="J75" s="9" t="n">
        <v>1835</v>
      </c>
      <c r="K75" s="13" t="n">
        <f aca="false">(J75-I75)/I75</f>
        <v>1.06179775280899</v>
      </c>
      <c r="L75" s="22" t="n">
        <f aca="false">IF(J75&gt;0,I75/J75*12,"N/A")</f>
        <v>5.82016348773842</v>
      </c>
      <c r="M75" s="13" t="n">
        <v>-0.416</v>
      </c>
      <c r="N75" s="13" t="n">
        <v>0.254</v>
      </c>
      <c r="O75" s="13" t="n">
        <v>0.406</v>
      </c>
      <c r="P75" s="14" t="s">
        <v>2257</v>
      </c>
      <c r="Q75" s="14" t="s">
        <v>92</v>
      </c>
      <c r="R75" s="14" t="s">
        <v>2248</v>
      </c>
    </row>
    <row r="76" customFormat="false" ht="15" hidden="false" customHeight="false" outlineLevel="0" collapsed="false">
      <c r="A76" s="10" t="s">
        <v>2356</v>
      </c>
      <c r="B76" s="15" t="s">
        <v>2275</v>
      </c>
      <c r="C76" s="15" t="s">
        <v>2238</v>
      </c>
      <c r="D76" s="15" t="s">
        <v>194</v>
      </c>
      <c r="E76" s="15" t="s">
        <v>248</v>
      </c>
      <c r="F76" s="15" t="s">
        <v>2246</v>
      </c>
      <c r="G76" s="15" t="s">
        <v>199</v>
      </c>
      <c r="H76" s="15" t="n">
        <v>2021</v>
      </c>
      <c r="I76" s="11" t="n">
        <v>415</v>
      </c>
      <c r="J76" s="11" t="n">
        <v>1011</v>
      </c>
      <c r="K76" s="12" t="n">
        <f aca="false">(J76-I76)/I76</f>
        <v>1.43614457831325</v>
      </c>
      <c r="L76" s="23" t="n">
        <f aca="false">IF(J76&gt;0,I76/J76*12,"N/A")</f>
        <v>4.92581602373887</v>
      </c>
      <c r="M76" s="12" t="n">
        <v>-0.361</v>
      </c>
      <c r="N76" s="12" t="n">
        <v>0.314</v>
      </c>
      <c r="O76" s="12" t="n">
        <v>0.499</v>
      </c>
      <c r="P76" s="15" t="s">
        <v>2257</v>
      </c>
      <c r="Q76" s="15" t="s">
        <v>92</v>
      </c>
      <c r="R76" s="15" t="s">
        <v>88</v>
      </c>
    </row>
    <row r="77" customFormat="false" ht="23.85" hidden="false" customHeight="false" outlineLevel="0" collapsed="false">
      <c r="A77" s="7" t="s">
        <v>2357</v>
      </c>
      <c r="B77" s="14" t="s">
        <v>2358</v>
      </c>
      <c r="C77" s="14" t="s">
        <v>160</v>
      </c>
      <c r="D77" s="14" t="s">
        <v>194</v>
      </c>
      <c r="E77" s="14" t="s">
        <v>2311</v>
      </c>
      <c r="F77" s="14" t="s">
        <v>2246</v>
      </c>
      <c r="G77" s="14" t="s">
        <v>272</v>
      </c>
      <c r="H77" s="14" t="n">
        <v>2024</v>
      </c>
      <c r="I77" s="9" t="n">
        <v>147</v>
      </c>
      <c r="J77" s="9" t="n">
        <v>206</v>
      </c>
      <c r="K77" s="13" t="n">
        <f aca="false">(J77-I77)/I77</f>
        <v>0.401360544217687</v>
      </c>
      <c r="L77" s="22" t="n">
        <f aca="false">IF(J77&gt;0,I77/J77*12,"N/A")</f>
        <v>8.56310679611651</v>
      </c>
      <c r="M77" s="13" t="n">
        <v>-0.136</v>
      </c>
      <c r="N77" s="13" t="n">
        <v>0.287</v>
      </c>
      <c r="O77" s="13" t="n">
        <v>0.268</v>
      </c>
      <c r="P77" s="14" t="s">
        <v>2240</v>
      </c>
      <c r="Q77" s="14" t="s">
        <v>2247</v>
      </c>
      <c r="R77" s="14" t="s">
        <v>2253</v>
      </c>
    </row>
    <row r="78" customFormat="false" ht="15" hidden="false" customHeight="false" outlineLevel="0" collapsed="false">
      <c r="A78" s="10" t="s">
        <v>2359</v>
      </c>
      <c r="B78" s="15" t="s">
        <v>2322</v>
      </c>
      <c r="C78" s="15" t="s">
        <v>2293</v>
      </c>
      <c r="D78" s="15" t="s">
        <v>189</v>
      </c>
      <c r="E78" s="15" t="s">
        <v>303</v>
      </c>
      <c r="F78" s="15" t="s">
        <v>2239</v>
      </c>
      <c r="G78" s="15" t="s">
        <v>177</v>
      </c>
      <c r="H78" s="15" t="n">
        <v>2022</v>
      </c>
      <c r="I78" s="11" t="n">
        <v>609</v>
      </c>
      <c r="J78" s="11" t="n">
        <v>883</v>
      </c>
      <c r="K78" s="12" t="n">
        <f aca="false">(J78-I78)/I78</f>
        <v>0.44991789819376</v>
      </c>
      <c r="L78" s="23" t="n">
        <f aca="false">IF(J78&gt;0,I78/J78*12,"N/A")</f>
        <v>8.27633069082673</v>
      </c>
      <c r="M78" s="12" t="n">
        <v>-0.242</v>
      </c>
      <c r="N78" s="12" t="n">
        <v>0.37</v>
      </c>
      <c r="O78" s="12" t="n">
        <v>0.336</v>
      </c>
      <c r="P78" s="15" t="s">
        <v>2257</v>
      </c>
      <c r="Q78" s="15" t="s">
        <v>2247</v>
      </c>
      <c r="R78" s="15" t="s">
        <v>2248</v>
      </c>
    </row>
    <row r="79" customFormat="false" ht="23.85" hidden="false" customHeight="false" outlineLevel="0" collapsed="false">
      <c r="A79" s="7" t="s">
        <v>2360</v>
      </c>
      <c r="B79" s="14" t="s">
        <v>2250</v>
      </c>
      <c r="C79" s="14" t="s">
        <v>2266</v>
      </c>
      <c r="D79" s="14" t="s">
        <v>247</v>
      </c>
      <c r="E79" s="14" t="s">
        <v>2326</v>
      </c>
      <c r="F79" s="14" t="s">
        <v>2246</v>
      </c>
      <c r="G79" s="14" t="s">
        <v>239</v>
      </c>
      <c r="H79" s="14" t="n">
        <v>2021</v>
      </c>
      <c r="I79" s="9" t="n">
        <v>214</v>
      </c>
      <c r="J79" s="9" t="n">
        <v>368</v>
      </c>
      <c r="K79" s="13" t="n">
        <f aca="false">(J79-I79)/I79</f>
        <v>0.719626168224299</v>
      </c>
      <c r="L79" s="22" t="n">
        <f aca="false">IF(J79&gt;0,I79/J79*12,"N/A")</f>
        <v>6.97826086956522</v>
      </c>
      <c r="M79" s="13" t="n">
        <v>-0.417</v>
      </c>
      <c r="N79" s="13" t="n">
        <v>0.177</v>
      </c>
      <c r="O79" s="13" t="n">
        <v>0.344</v>
      </c>
      <c r="P79" s="14" t="s">
        <v>2240</v>
      </c>
      <c r="Q79" s="14" t="s">
        <v>120</v>
      </c>
      <c r="R79" s="14" t="s">
        <v>2241</v>
      </c>
    </row>
    <row r="80" customFormat="false" ht="23.85" hidden="false" customHeight="false" outlineLevel="0" collapsed="false">
      <c r="A80" s="10" t="s">
        <v>2361</v>
      </c>
      <c r="B80" s="15" t="s">
        <v>2362</v>
      </c>
      <c r="C80" s="15" t="s">
        <v>2293</v>
      </c>
      <c r="D80" s="15" t="s">
        <v>258</v>
      </c>
      <c r="E80" s="15" t="s">
        <v>235</v>
      </c>
      <c r="F80" s="15" t="s">
        <v>2239</v>
      </c>
      <c r="G80" s="15" t="s">
        <v>199</v>
      </c>
      <c r="H80" s="15" t="n">
        <v>2022</v>
      </c>
      <c r="I80" s="11" t="n">
        <v>110</v>
      </c>
      <c r="J80" s="11" t="n">
        <v>213</v>
      </c>
      <c r="K80" s="12" t="n">
        <f aca="false">(J80-I80)/I80</f>
        <v>0.936363636363636</v>
      </c>
      <c r="L80" s="23" t="n">
        <f aca="false">IF(J80&gt;0,I80/J80*12,"N/A")</f>
        <v>6.19718309859155</v>
      </c>
      <c r="M80" s="12" t="n">
        <v>-0.258</v>
      </c>
      <c r="N80" s="12" t="n">
        <v>0.209</v>
      </c>
      <c r="O80" s="12" t="n">
        <v>0.438</v>
      </c>
      <c r="P80" s="15" t="s">
        <v>2257</v>
      </c>
      <c r="Q80" s="15" t="s">
        <v>140</v>
      </c>
      <c r="R80" s="15" t="s">
        <v>88</v>
      </c>
    </row>
    <row r="81" customFormat="false" ht="23.85" hidden="false" customHeight="false" outlineLevel="0" collapsed="false">
      <c r="A81" s="7" t="s">
        <v>2363</v>
      </c>
      <c r="B81" s="14" t="s">
        <v>2337</v>
      </c>
      <c r="C81" s="14" t="s">
        <v>160</v>
      </c>
      <c r="D81" s="14" t="s">
        <v>194</v>
      </c>
      <c r="E81" s="14" t="s">
        <v>289</v>
      </c>
      <c r="F81" s="14" t="s">
        <v>2239</v>
      </c>
      <c r="G81" s="14" t="s">
        <v>272</v>
      </c>
      <c r="H81" s="14" t="n">
        <v>2023</v>
      </c>
      <c r="I81" s="9" t="n">
        <v>141</v>
      </c>
      <c r="J81" s="9" t="n">
        <v>378</v>
      </c>
      <c r="K81" s="13" t="n">
        <f aca="false">(J81-I81)/I81</f>
        <v>1.68085106382979</v>
      </c>
      <c r="L81" s="22" t="n">
        <f aca="false">IF(J81&gt;0,I81/J81*12,"N/A")</f>
        <v>4.47619047619048</v>
      </c>
      <c r="M81" s="13" t="n">
        <v>-0.38</v>
      </c>
      <c r="N81" s="13" t="n">
        <v>0.171</v>
      </c>
      <c r="O81" s="13" t="n">
        <v>0.103</v>
      </c>
      <c r="P81" s="14" t="s">
        <v>2240</v>
      </c>
      <c r="Q81" s="14" t="s">
        <v>120</v>
      </c>
      <c r="R81" s="14" t="s">
        <v>2241</v>
      </c>
    </row>
    <row r="82" customFormat="false" ht="15" hidden="false" customHeight="false" outlineLevel="0" collapsed="false">
      <c r="A82" s="10" t="s">
        <v>2364</v>
      </c>
      <c r="B82" s="15" t="s">
        <v>2268</v>
      </c>
      <c r="C82" s="15" t="s">
        <v>2244</v>
      </c>
      <c r="D82" s="15" t="s">
        <v>268</v>
      </c>
      <c r="E82" s="15" t="s">
        <v>2326</v>
      </c>
      <c r="F82" s="15" t="s">
        <v>2261</v>
      </c>
      <c r="G82" s="15" t="s">
        <v>199</v>
      </c>
      <c r="H82" s="15" t="n">
        <v>2025</v>
      </c>
      <c r="I82" s="11" t="n">
        <v>154</v>
      </c>
      <c r="J82" s="11" t="n">
        <v>476</v>
      </c>
      <c r="K82" s="12" t="n">
        <f aca="false">(J82-I82)/I82</f>
        <v>2.09090909090909</v>
      </c>
      <c r="L82" s="23" t="n">
        <f aca="false">IF(J82&gt;0,I82/J82*12,"N/A")</f>
        <v>3.88235294117647</v>
      </c>
      <c r="M82" s="12" t="n">
        <v>-0.407</v>
      </c>
      <c r="N82" s="12" t="n">
        <v>0.264</v>
      </c>
      <c r="O82" s="12" t="n">
        <v>0.273</v>
      </c>
      <c r="P82" s="15" t="s">
        <v>2257</v>
      </c>
      <c r="Q82" s="15" t="s">
        <v>2247</v>
      </c>
      <c r="R82" s="15" t="s">
        <v>2241</v>
      </c>
    </row>
    <row r="83" customFormat="false" ht="15" hidden="false" customHeight="false" outlineLevel="0" collapsed="false">
      <c r="A83" s="7" t="s">
        <v>2365</v>
      </c>
      <c r="B83" s="14" t="s">
        <v>2286</v>
      </c>
      <c r="C83" s="14" t="s">
        <v>2244</v>
      </c>
      <c r="D83" s="14" t="s">
        <v>302</v>
      </c>
      <c r="E83" s="14" t="s">
        <v>2311</v>
      </c>
      <c r="F83" s="14" t="s">
        <v>2261</v>
      </c>
      <c r="G83" s="14" t="s">
        <v>96</v>
      </c>
      <c r="H83" s="14" t="n">
        <v>2022</v>
      </c>
      <c r="I83" s="9" t="n">
        <v>118</v>
      </c>
      <c r="J83" s="9" t="n">
        <v>59</v>
      </c>
      <c r="K83" s="13" t="n">
        <f aca="false">(J83-I83)/I83</f>
        <v>-0.5</v>
      </c>
      <c r="L83" s="22" t="n">
        <f aca="false">IF(J83&gt;0,I83/J83*12,"N/A")</f>
        <v>24</v>
      </c>
      <c r="M83" s="13" t="n">
        <v>-0.361</v>
      </c>
      <c r="N83" s="13" t="n">
        <v>0.108</v>
      </c>
      <c r="O83" s="13" t="n">
        <v>0.537</v>
      </c>
      <c r="P83" s="14" t="s">
        <v>2240</v>
      </c>
      <c r="Q83" s="14" t="s">
        <v>140</v>
      </c>
      <c r="R83" s="14" t="s">
        <v>2253</v>
      </c>
    </row>
    <row r="84" customFormat="false" ht="23.85" hidden="false" customHeight="false" outlineLevel="0" collapsed="false">
      <c r="A84" s="10" t="s">
        <v>2366</v>
      </c>
      <c r="B84" s="15" t="s">
        <v>2250</v>
      </c>
      <c r="C84" s="15" t="s">
        <v>2244</v>
      </c>
      <c r="D84" s="15" t="s">
        <v>218</v>
      </c>
      <c r="E84" s="15" t="s">
        <v>2245</v>
      </c>
      <c r="F84" s="15" t="s">
        <v>2261</v>
      </c>
      <c r="G84" s="15" t="s">
        <v>81</v>
      </c>
      <c r="H84" s="15" t="n">
        <v>2025</v>
      </c>
      <c r="I84" s="11" t="n">
        <v>1354</v>
      </c>
      <c r="J84" s="11" t="n">
        <v>2106</v>
      </c>
      <c r="K84" s="12" t="n">
        <f aca="false">(J84-I84)/I84</f>
        <v>0.555391432791728</v>
      </c>
      <c r="L84" s="23" t="n">
        <f aca="false">IF(J84&gt;0,I84/J84*12,"N/A")</f>
        <v>7.71509971509972</v>
      </c>
      <c r="M84" s="12" t="n">
        <v>-0.21</v>
      </c>
      <c r="N84" s="12" t="n">
        <v>0.227</v>
      </c>
      <c r="O84" s="12" t="n">
        <v>0.155</v>
      </c>
      <c r="P84" s="15" t="s">
        <v>2240</v>
      </c>
      <c r="Q84" s="15" t="s">
        <v>120</v>
      </c>
      <c r="R84" s="15" t="s">
        <v>2241</v>
      </c>
    </row>
    <row r="85" customFormat="false" ht="23.85" hidden="false" customHeight="false" outlineLevel="0" collapsed="false">
      <c r="A85" s="7" t="s">
        <v>2367</v>
      </c>
      <c r="B85" s="14" t="s">
        <v>2335</v>
      </c>
      <c r="C85" s="14" t="s">
        <v>2293</v>
      </c>
      <c r="D85" s="14" t="s">
        <v>459</v>
      </c>
      <c r="E85" s="14" t="s">
        <v>2245</v>
      </c>
      <c r="F85" s="14" t="s">
        <v>2261</v>
      </c>
      <c r="G85" s="14" t="s">
        <v>199</v>
      </c>
      <c r="H85" s="14" t="n">
        <v>2021</v>
      </c>
      <c r="I85" s="9" t="n">
        <v>88</v>
      </c>
      <c r="J85" s="9" t="n">
        <v>76</v>
      </c>
      <c r="K85" s="13" t="n">
        <f aca="false">(J85-I85)/I85</f>
        <v>-0.136363636363636</v>
      </c>
      <c r="L85" s="22" t="n">
        <f aca="false">IF(J85&gt;0,I85/J85*12,"N/A")</f>
        <v>13.8947368421053</v>
      </c>
      <c r="M85" s="13" t="n">
        <v>-0.306</v>
      </c>
      <c r="N85" s="13" t="n">
        <v>0.146</v>
      </c>
      <c r="O85" s="13" t="n">
        <v>0.197</v>
      </c>
      <c r="P85" s="14" t="s">
        <v>2240</v>
      </c>
      <c r="Q85" s="14" t="s">
        <v>2247</v>
      </c>
      <c r="R85" s="14" t="s">
        <v>2248</v>
      </c>
    </row>
    <row r="86" customFormat="false" ht="23.85" hidden="false" customHeight="false" outlineLevel="0" collapsed="false">
      <c r="A86" s="10" t="s">
        <v>2368</v>
      </c>
      <c r="B86" s="15" t="s">
        <v>2362</v>
      </c>
      <c r="C86" s="15" t="s">
        <v>2244</v>
      </c>
      <c r="D86" s="15" t="s">
        <v>302</v>
      </c>
      <c r="E86" s="15" t="s">
        <v>303</v>
      </c>
      <c r="F86" s="15" t="s">
        <v>2261</v>
      </c>
      <c r="G86" s="15" t="s">
        <v>81</v>
      </c>
      <c r="H86" s="15" t="n">
        <v>2021</v>
      </c>
      <c r="I86" s="11" t="n">
        <v>3451</v>
      </c>
      <c r="J86" s="11" t="n">
        <v>11760</v>
      </c>
      <c r="K86" s="12" t="n">
        <f aca="false">(J86-I86)/I86</f>
        <v>2.40770791075051</v>
      </c>
      <c r="L86" s="23" t="n">
        <f aca="false">IF(J86&gt;0,I86/J86*12,"N/A")</f>
        <v>3.52142857142857</v>
      </c>
      <c r="M86" s="12" t="n">
        <v>-0.114</v>
      </c>
      <c r="N86" s="12" t="n">
        <v>0.285</v>
      </c>
      <c r="O86" s="12" t="n">
        <v>0.375</v>
      </c>
      <c r="P86" s="15" t="s">
        <v>2240</v>
      </c>
      <c r="Q86" s="15" t="s">
        <v>2247</v>
      </c>
      <c r="R86" s="15" t="s">
        <v>2241</v>
      </c>
    </row>
    <row r="87" customFormat="false" ht="23.85" hidden="false" customHeight="false" outlineLevel="0" collapsed="false">
      <c r="A87" s="7" t="s">
        <v>2369</v>
      </c>
      <c r="B87" s="14" t="s">
        <v>2295</v>
      </c>
      <c r="C87" s="14" t="s">
        <v>2238</v>
      </c>
      <c r="D87" s="14" t="s">
        <v>189</v>
      </c>
      <c r="E87" s="14" t="s">
        <v>2245</v>
      </c>
      <c r="F87" s="14" t="s">
        <v>2261</v>
      </c>
      <c r="G87" s="14" t="s">
        <v>96</v>
      </c>
      <c r="H87" s="14" t="n">
        <v>2022</v>
      </c>
      <c r="I87" s="9" t="n">
        <v>298</v>
      </c>
      <c r="J87" s="9" t="n">
        <v>318</v>
      </c>
      <c r="K87" s="13" t="n">
        <f aca="false">(J87-I87)/I87</f>
        <v>0.0671140939597315</v>
      </c>
      <c r="L87" s="22" t="n">
        <f aca="false">IF(J87&gt;0,I87/J87*12,"N/A")</f>
        <v>11.2452830188679</v>
      </c>
      <c r="M87" s="13" t="n">
        <v>-0.365</v>
      </c>
      <c r="N87" s="13" t="n">
        <v>0.298</v>
      </c>
      <c r="O87" s="13" t="n">
        <v>0.369</v>
      </c>
      <c r="P87" s="14" t="s">
        <v>2240</v>
      </c>
      <c r="Q87" s="14" t="s">
        <v>92</v>
      </c>
      <c r="R87" s="14" t="s">
        <v>2248</v>
      </c>
    </row>
    <row r="88" customFormat="false" ht="23.85" hidden="false" customHeight="false" outlineLevel="0" collapsed="false">
      <c r="A88" s="10" t="s">
        <v>2370</v>
      </c>
      <c r="B88" s="15" t="s">
        <v>2237</v>
      </c>
      <c r="C88" s="15" t="s">
        <v>2244</v>
      </c>
      <c r="D88" s="15" t="s">
        <v>213</v>
      </c>
      <c r="E88" s="15" t="s">
        <v>289</v>
      </c>
      <c r="F88" s="15" t="s">
        <v>2246</v>
      </c>
      <c r="G88" s="15" t="s">
        <v>272</v>
      </c>
      <c r="H88" s="15" t="n">
        <v>2022</v>
      </c>
      <c r="I88" s="11" t="n">
        <v>316</v>
      </c>
      <c r="J88" s="11" t="n">
        <v>195</v>
      </c>
      <c r="K88" s="12" t="n">
        <f aca="false">(J88-I88)/I88</f>
        <v>-0.382911392405063</v>
      </c>
      <c r="L88" s="23" t="n">
        <f aca="false">IF(J88&gt;0,I88/J88*12,"N/A")</f>
        <v>19.4461538461538</v>
      </c>
      <c r="M88" s="12" t="n">
        <v>-0.376</v>
      </c>
      <c r="N88" s="12" t="n">
        <v>0.186</v>
      </c>
      <c r="O88" s="12" t="n">
        <v>0.494</v>
      </c>
      <c r="P88" s="15" t="s">
        <v>2240</v>
      </c>
      <c r="Q88" s="15" t="s">
        <v>120</v>
      </c>
      <c r="R88" s="15" t="s">
        <v>88</v>
      </c>
    </row>
    <row r="89" customFormat="false" ht="15" hidden="false" customHeight="false" outlineLevel="0" collapsed="false">
      <c r="A89" s="7" t="s">
        <v>2371</v>
      </c>
      <c r="B89" s="14" t="s">
        <v>2350</v>
      </c>
      <c r="C89" s="14" t="s">
        <v>2259</v>
      </c>
      <c r="D89" s="14" t="s">
        <v>233</v>
      </c>
      <c r="E89" s="14" t="s">
        <v>248</v>
      </c>
      <c r="F89" s="14" t="s">
        <v>2261</v>
      </c>
      <c r="G89" s="14" t="s">
        <v>199</v>
      </c>
      <c r="H89" s="14" t="n">
        <v>2022</v>
      </c>
      <c r="I89" s="9" t="n">
        <v>744</v>
      </c>
      <c r="J89" s="9" t="n">
        <v>1703</v>
      </c>
      <c r="K89" s="13" t="n">
        <f aca="false">(J89-I89)/I89</f>
        <v>1.28897849462366</v>
      </c>
      <c r="L89" s="22" t="n">
        <f aca="false">IF(J89&gt;0,I89/J89*12,"N/A")</f>
        <v>5.24251321197886</v>
      </c>
      <c r="M89" s="13" t="n">
        <v>-0.359</v>
      </c>
      <c r="N89" s="13" t="n">
        <v>0.164</v>
      </c>
      <c r="O89" s="13" t="n">
        <v>0.529</v>
      </c>
      <c r="P89" s="14" t="s">
        <v>2270</v>
      </c>
      <c r="Q89" s="14" t="s">
        <v>2247</v>
      </c>
      <c r="R89" s="14" t="s">
        <v>2253</v>
      </c>
    </row>
    <row r="90" customFormat="false" ht="23.85" hidden="false" customHeight="false" outlineLevel="0" collapsed="false">
      <c r="A90" s="10" t="s">
        <v>2372</v>
      </c>
      <c r="B90" s="15" t="s">
        <v>2302</v>
      </c>
      <c r="C90" s="15" t="s">
        <v>2238</v>
      </c>
      <c r="D90" s="15" t="s">
        <v>268</v>
      </c>
      <c r="E90" s="15" t="s">
        <v>289</v>
      </c>
      <c r="F90" s="15" t="s">
        <v>2246</v>
      </c>
      <c r="G90" s="15" t="s">
        <v>177</v>
      </c>
      <c r="H90" s="15" t="n">
        <v>2024</v>
      </c>
      <c r="I90" s="11" t="n">
        <v>2996</v>
      </c>
      <c r="J90" s="11" t="n">
        <v>3630</v>
      </c>
      <c r="K90" s="12" t="n">
        <f aca="false">(J90-I90)/I90</f>
        <v>0.211615487316422</v>
      </c>
      <c r="L90" s="23" t="n">
        <f aca="false">IF(J90&gt;0,I90/J90*12,"N/A")</f>
        <v>9.90413223140496</v>
      </c>
      <c r="M90" s="12" t="n">
        <v>-0.334</v>
      </c>
      <c r="N90" s="12" t="n">
        <v>0.344</v>
      </c>
      <c r="O90" s="12" t="n">
        <v>0.561</v>
      </c>
      <c r="P90" s="15" t="s">
        <v>2240</v>
      </c>
      <c r="Q90" s="15" t="s">
        <v>140</v>
      </c>
      <c r="R90" s="15" t="s">
        <v>2241</v>
      </c>
    </row>
    <row r="91" customFormat="false" ht="23.85" hidden="false" customHeight="false" outlineLevel="0" collapsed="false">
      <c r="A91" s="7" t="s">
        <v>2373</v>
      </c>
      <c r="B91" s="14" t="s">
        <v>2302</v>
      </c>
      <c r="C91" s="14" t="s">
        <v>2238</v>
      </c>
      <c r="D91" s="14" t="s">
        <v>203</v>
      </c>
      <c r="E91" s="14" t="s">
        <v>289</v>
      </c>
      <c r="F91" s="14" t="s">
        <v>2261</v>
      </c>
      <c r="G91" s="14" t="s">
        <v>96</v>
      </c>
      <c r="H91" s="14" t="n">
        <v>2024</v>
      </c>
      <c r="I91" s="9" t="n">
        <v>51</v>
      </c>
      <c r="J91" s="9" t="n">
        <v>97</v>
      </c>
      <c r="K91" s="13" t="n">
        <f aca="false">(J91-I91)/I91</f>
        <v>0.901960784313726</v>
      </c>
      <c r="L91" s="22" t="n">
        <f aca="false">IF(J91&gt;0,I91/J91*12,"N/A")</f>
        <v>6.30927835051547</v>
      </c>
      <c r="M91" s="13" t="n">
        <v>-0.165</v>
      </c>
      <c r="N91" s="13" t="n">
        <v>0.186</v>
      </c>
      <c r="O91" s="13" t="n">
        <v>0.29</v>
      </c>
      <c r="P91" s="14" t="s">
        <v>2257</v>
      </c>
      <c r="Q91" s="14" t="s">
        <v>140</v>
      </c>
      <c r="R91" s="14" t="s">
        <v>2241</v>
      </c>
    </row>
    <row r="92" customFormat="false" ht="23.85" hidden="false" customHeight="false" outlineLevel="0" collapsed="false">
      <c r="A92" s="10" t="s">
        <v>2374</v>
      </c>
      <c r="B92" s="15" t="s">
        <v>2358</v>
      </c>
      <c r="C92" s="15" t="s">
        <v>2251</v>
      </c>
      <c r="D92" s="15" t="s">
        <v>233</v>
      </c>
      <c r="E92" s="15" t="s">
        <v>248</v>
      </c>
      <c r="F92" s="15" t="s">
        <v>2261</v>
      </c>
      <c r="G92" s="15" t="s">
        <v>272</v>
      </c>
      <c r="H92" s="15" t="n">
        <v>2024</v>
      </c>
      <c r="I92" s="11" t="n">
        <v>449</v>
      </c>
      <c r="J92" s="11" t="n">
        <v>921</v>
      </c>
      <c r="K92" s="12" t="n">
        <f aca="false">(J92-I92)/I92</f>
        <v>1.05122494432071</v>
      </c>
      <c r="L92" s="23" t="n">
        <f aca="false">IF(J92&gt;0,I92/J92*12,"N/A")</f>
        <v>5.85016286644951</v>
      </c>
      <c r="M92" s="12" t="n">
        <v>-0.185</v>
      </c>
      <c r="N92" s="12" t="n">
        <v>0.369</v>
      </c>
      <c r="O92" s="12" t="n">
        <v>0.444</v>
      </c>
      <c r="P92" s="15" t="s">
        <v>2240</v>
      </c>
      <c r="Q92" s="15" t="s">
        <v>2247</v>
      </c>
      <c r="R92" s="15" t="s">
        <v>2253</v>
      </c>
    </row>
    <row r="93" customFormat="false" ht="15" hidden="false" customHeight="false" outlineLevel="0" collapsed="false">
      <c r="A93" s="7" t="s">
        <v>2375</v>
      </c>
      <c r="B93" s="14" t="s">
        <v>2376</v>
      </c>
      <c r="C93" s="14" t="s">
        <v>2251</v>
      </c>
      <c r="D93" s="14" t="s">
        <v>314</v>
      </c>
      <c r="E93" s="14" t="s">
        <v>2252</v>
      </c>
      <c r="F93" s="14" t="s">
        <v>2261</v>
      </c>
      <c r="G93" s="14" t="s">
        <v>239</v>
      </c>
      <c r="H93" s="14" t="n">
        <v>2024</v>
      </c>
      <c r="I93" s="9" t="n">
        <v>930</v>
      </c>
      <c r="J93" s="9" t="n">
        <v>351</v>
      </c>
      <c r="K93" s="13" t="n">
        <f aca="false">(J93-I93)/I93</f>
        <v>-0.62258064516129</v>
      </c>
      <c r="L93" s="22" t="n">
        <f aca="false">IF(J93&gt;0,I93/J93*12,"N/A")</f>
        <v>31.7948717948718</v>
      </c>
      <c r="M93" s="13" t="n">
        <v>-0.197</v>
      </c>
      <c r="N93" s="13" t="n">
        <v>0.132</v>
      </c>
      <c r="O93" s="13" t="n">
        <v>0.235</v>
      </c>
      <c r="P93" s="14" t="s">
        <v>2240</v>
      </c>
      <c r="Q93" s="14" t="s">
        <v>140</v>
      </c>
      <c r="R93" s="14" t="s">
        <v>2241</v>
      </c>
    </row>
    <row r="94" customFormat="false" ht="15" hidden="false" customHeight="false" outlineLevel="0" collapsed="false">
      <c r="A94" s="10" t="s">
        <v>2377</v>
      </c>
      <c r="B94" s="15" t="s">
        <v>2340</v>
      </c>
      <c r="C94" s="15" t="s">
        <v>2251</v>
      </c>
      <c r="D94" s="15" t="s">
        <v>258</v>
      </c>
      <c r="E94" s="15" t="s">
        <v>248</v>
      </c>
      <c r="F94" s="15" t="s">
        <v>2261</v>
      </c>
      <c r="G94" s="15" t="s">
        <v>96</v>
      </c>
      <c r="H94" s="15" t="n">
        <v>2024</v>
      </c>
      <c r="I94" s="11" t="n">
        <v>257</v>
      </c>
      <c r="J94" s="11" t="n">
        <v>499</v>
      </c>
      <c r="K94" s="12" t="n">
        <f aca="false">(J94-I94)/I94</f>
        <v>0.941634241245136</v>
      </c>
      <c r="L94" s="23" t="n">
        <f aca="false">IF(J94&gt;0,I94/J94*12,"N/A")</f>
        <v>6.18036072144289</v>
      </c>
      <c r="M94" s="12" t="n">
        <v>-0.362</v>
      </c>
      <c r="N94" s="12" t="n">
        <v>0.249</v>
      </c>
      <c r="O94" s="12" t="n">
        <v>0.146</v>
      </c>
      <c r="P94" s="15" t="s">
        <v>2240</v>
      </c>
      <c r="Q94" s="15" t="s">
        <v>140</v>
      </c>
      <c r="R94" s="15" t="s">
        <v>2253</v>
      </c>
    </row>
    <row r="95" customFormat="false" ht="23.85" hidden="false" customHeight="false" outlineLevel="0" collapsed="false">
      <c r="A95" s="7" t="s">
        <v>2378</v>
      </c>
      <c r="B95" s="14" t="s">
        <v>2358</v>
      </c>
      <c r="C95" s="14" t="s">
        <v>2266</v>
      </c>
      <c r="D95" s="14" t="s">
        <v>314</v>
      </c>
      <c r="E95" s="14" t="s">
        <v>2311</v>
      </c>
      <c r="F95" s="14" t="s">
        <v>2239</v>
      </c>
      <c r="G95" s="14" t="s">
        <v>199</v>
      </c>
      <c r="H95" s="14" t="n">
        <v>2025</v>
      </c>
      <c r="I95" s="9" t="n">
        <v>20</v>
      </c>
      <c r="J95" s="9" t="n">
        <v>42</v>
      </c>
      <c r="K95" s="13" t="n">
        <f aca="false">(J95-I95)/I95</f>
        <v>1.1</v>
      </c>
      <c r="L95" s="22" t="n">
        <f aca="false">IF(J95&gt;0,I95/J95*12,"N/A")</f>
        <v>5.71428571428571</v>
      </c>
      <c r="M95" s="13" t="n">
        <v>-0.224</v>
      </c>
      <c r="N95" s="13" t="n">
        <v>0.329</v>
      </c>
      <c r="O95" s="13" t="n">
        <v>0.581</v>
      </c>
      <c r="P95" s="14" t="s">
        <v>2240</v>
      </c>
      <c r="Q95" s="14" t="s">
        <v>2247</v>
      </c>
      <c r="R95" s="14" t="s">
        <v>2253</v>
      </c>
    </row>
    <row r="96" customFormat="false" ht="15" hidden="false" customHeight="false" outlineLevel="0" collapsed="false">
      <c r="A96" s="10" t="s">
        <v>2379</v>
      </c>
      <c r="B96" s="15" t="s">
        <v>2272</v>
      </c>
      <c r="C96" s="15" t="s">
        <v>2293</v>
      </c>
      <c r="D96" s="15" t="s">
        <v>180</v>
      </c>
      <c r="E96" s="15" t="s">
        <v>2245</v>
      </c>
      <c r="F96" s="15" t="s">
        <v>2261</v>
      </c>
      <c r="G96" s="15" t="s">
        <v>177</v>
      </c>
      <c r="H96" s="15" t="n">
        <v>2024</v>
      </c>
      <c r="I96" s="11" t="n">
        <v>757</v>
      </c>
      <c r="J96" s="11" t="n">
        <v>852</v>
      </c>
      <c r="K96" s="12" t="n">
        <f aca="false">(J96-I96)/I96</f>
        <v>0.125495376486129</v>
      </c>
      <c r="L96" s="23" t="n">
        <f aca="false">IF(J96&gt;0,I96/J96*12,"N/A")</f>
        <v>10.6619718309859</v>
      </c>
      <c r="M96" s="12" t="n">
        <v>-0.186</v>
      </c>
      <c r="N96" s="12" t="n">
        <v>0.131</v>
      </c>
      <c r="O96" s="12" t="n">
        <v>0.476</v>
      </c>
      <c r="P96" s="15" t="s">
        <v>2240</v>
      </c>
      <c r="Q96" s="15" t="s">
        <v>140</v>
      </c>
      <c r="R96" s="15" t="s">
        <v>2241</v>
      </c>
    </row>
    <row r="97" customFormat="false" ht="23.85" hidden="false" customHeight="false" outlineLevel="0" collapsed="false">
      <c r="A97" s="7" t="s">
        <v>2380</v>
      </c>
      <c r="B97" s="14" t="s">
        <v>2292</v>
      </c>
      <c r="C97" s="14" t="s">
        <v>2244</v>
      </c>
      <c r="D97" s="14" t="s">
        <v>218</v>
      </c>
      <c r="E97" s="14" t="s">
        <v>2326</v>
      </c>
      <c r="F97" s="14" t="s">
        <v>2239</v>
      </c>
      <c r="G97" s="14" t="s">
        <v>81</v>
      </c>
      <c r="H97" s="14" t="n">
        <v>2024</v>
      </c>
      <c r="I97" s="9" t="n">
        <v>78</v>
      </c>
      <c r="J97" s="9" t="n">
        <v>241</v>
      </c>
      <c r="K97" s="13" t="n">
        <f aca="false">(J97-I97)/I97</f>
        <v>2.08974358974359</v>
      </c>
      <c r="L97" s="22" t="n">
        <f aca="false">IF(J97&gt;0,I97/J97*12,"N/A")</f>
        <v>3.88381742738589</v>
      </c>
      <c r="M97" s="13" t="n">
        <v>-0.128</v>
      </c>
      <c r="N97" s="13" t="n">
        <v>0.115</v>
      </c>
      <c r="O97" s="13" t="n">
        <v>0.335</v>
      </c>
      <c r="P97" s="14" t="s">
        <v>2240</v>
      </c>
      <c r="Q97" s="14" t="s">
        <v>92</v>
      </c>
      <c r="R97" s="14" t="s">
        <v>2248</v>
      </c>
    </row>
    <row r="98" customFormat="false" ht="23.85" hidden="false" customHeight="false" outlineLevel="0" collapsed="false">
      <c r="A98" s="10" t="s">
        <v>2381</v>
      </c>
      <c r="B98" s="15" t="s">
        <v>2263</v>
      </c>
      <c r="C98" s="15" t="s">
        <v>2256</v>
      </c>
      <c r="D98" s="15" t="s">
        <v>459</v>
      </c>
      <c r="E98" s="15" t="s">
        <v>2273</v>
      </c>
      <c r="F98" s="15" t="s">
        <v>2239</v>
      </c>
      <c r="G98" s="15" t="s">
        <v>239</v>
      </c>
      <c r="H98" s="15" t="n">
        <v>2022</v>
      </c>
      <c r="I98" s="11" t="n">
        <v>99</v>
      </c>
      <c r="J98" s="11" t="n">
        <v>328</v>
      </c>
      <c r="K98" s="12" t="n">
        <f aca="false">(J98-I98)/I98</f>
        <v>2.31313131313131</v>
      </c>
      <c r="L98" s="23" t="n">
        <f aca="false">IF(J98&gt;0,I98/J98*12,"N/A")</f>
        <v>3.6219512195122</v>
      </c>
      <c r="M98" s="12" t="n">
        <v>-0.065</v>
      </c>
      <c r="N98" s="12" t="n">
        <v>0.414</v>
      </c>
      <c r="O98" s="12" t="n">
        <v>0.369</v>
      </c>
      <c r="P98" s="15" t="s">
        <v>2257</v>
      </c>
      <c r="Q98" s="15" t="s">
        <v>2247</v>
      </c>
      <c r="R98" s="15" t="s">
        <v>88</v>
      </c>
    </row>
    <row r="99" customFormat="false" ht="23.85" hidden="false" customHeight="false" outlineLevel="0" collapsed="false">
      <c r="A99" s="7" t="s">
        <v>2382</v>
      </c>
      <c r="B99" s="14" t="s">
        <v>2344</v>
      </c>
      <c r="C99" s="14" t="s">
        <v>2256</v>
      </c>
      <c r="D99" s="14" t="s">
        <v>224</v>
      </c>
      <c r="E99" s="14" t="s">
        <v>303</v>
      </c>
      <c r="F99" s="14" t="s">
        <v>2239</v>
      </c>
      <c r="G99" s="14" t="s">
        <v>199</v>
      </c>
      <c r="H99" s="14" t="n">
        <v>2022</v>
      </c>
      <c r="I99" s="9" t="n">
        <v>206</v>
      </c>
      <c r="J99" s="9" t="n">
        <v>343</v>
      </c>
      <c r="K99" s="13" t="n">
        <f aca="false">(J99-I99)/I99</f>
        <v>0.66504854368932</v>
      </c>
      <c r="L99" s="22" t="n">
        <f aca="false">IF(J99&gt;0,I99/J99*12,"N/A")</f>
        <v>7.20699708454811</v>
      </c>
      <c r="M99" s="13" t="n">
        <v>-0.339</v>
      </c>
      <c r="N99" s="13" t="n">
        <v>0.371</v>
      </c>
      <c r="O99" s="13" t="n">
        <v>0.258</v>
      </c>
      <c r="P99" s="14" t="s">
        <v>2270</v>
      </c>
      <c r="Q99" s="14" t="s">
        <v>140</v>
      </c>
      <c r="R99" s="14" t="s">
        <v>88</v>
      </c>
    </row>
    <row r="100" customFormat="false" ht="15" hidden="false" customHeight="false" outlineLevel="0" collapsed="false">
      <c r="A100" s="10" t="s">
        <v>2383</v>
      </c>
      <c r="B100" s="15" t="s">
        <v>2350</v>
      </c>
      <c r="C100" s="15" t="s">
        <v>2293</v>
      </c>
      <c r="D100" s="15" t="s">
        <v>233</v>
      </c>
      <c r="E100" s="15" t="s">
        <v>2252</v>
      </c>
      <c r="F100" s="15" t="s">
        <v>2239</v>
      </c>
      <c r="G100" s="15" t="s">
        <v>272</v>
      </c>
      <c r="H100" s="15" t="n">
        <v>2023</v>
      </c>
      <c r="I100" s="11" t="n">
        <v>1296</v>
      </c>
      <c r="J100" s="11" t="n">
        <v>1977</v>
      </c>
      <c r="K100" s="12" t="n">
        <f aca="false">(J100-I100)/I100</f>
        <v>0.525462962962963</v>
      </c>
      <c r="L100" s="23" t="n">
        <f aca="false">IF(J100&gt;0,I100/J100*12,"N/A")</f>
        <v>7.86646433990895</v>
      </c>
      <c r="M100" s="12" t="n">
        <v>-0.107</v>
      </c>
      <c r="N100" s="12" t="n">
        <v>0.107</v>
      </c>
      <c r="O100" s="12" t="n">
        <v>0.47</v>
      </c>
      <c r="P100" s="15" t="s">
        <v>2257</v>
      </c>
      <c r="Q100" s="15" t="s">
        <v>140</v>
      </c>
      <c r="R100" s="15" t="s">
        <v>2248</v>
      </c>
    </row>
    <row r="101" customFormat="false" ht="15" hidden="false" customHeight="false" outlineLevel="0" collapsed="false">
      <c r="A101" s="7" t="s">
        <v>2384</v>
      </c>
      <c r="B101" s="14" t="s">
        <v>2268</v>
      </c>
      <c r="C101" s="14" t="s">
        <v>2244</v>
      </c>
      <c r="D101" s="14" t="s">
        <v>203</v>
      </c>
      <c r="E101" s="14" t="s">
        <v>2273</v>
      </c>
      <c r="F101" s="14" t="s">
        <v>2261</v>
      </c>
      <c r="G101" s="14" t="s">
        <v>81</v>
      </c>
      <c r="H101" s="14" t="n">
        <v>2023</v>
      </c>
      <c r="I101" s="9" t="n">
        <v>142</v>
      </c>
      <c r="J101" s="9" t="n">
        <v>160</v>
      </c>
      <c r="K101" s="13" t="n">
        <f aca="false">(J101-I101)/I101</f>
        <v>0.126760563380282</v>
      </c>
      <c r="L101" s="22" t="n">
        <f aca="false">IF(J101&gt;0,I101/J101*12,"N/A")</f>
        <v>10.65</v>
      </c>
      <c r="M101" s="13" t="n">
        <v>-0.103</v>
      </c>
      <c r="N101" s="13" t="n">
        <v>0.079</v>
      </c>
      <c r="O101" s="13" t="n">
        <v>0.417</v>
      </c>
      <c r="P101" s="14" t="s">
        <v>2240</v>
      </c>
      <c r="Q101" s="14" t="s">
        <v>140</v>
      </c>
      <c r="R101" s="14" t="s">
        <v>88</v>
      </c>
    </row>
    <row r="102" customFormat="false" ht="23.85" hidden="false" customHeight="false" outlineLevel="0" collapsed="false">
      <c r="A102" s="10" t="s">
        <v>2385</v>
      </c>
      <c r="B102" s="15" t="s">
        <v>2354</v>
      </c>
      <c r="C102" s="15" t="s">
        <v>2238</v>
      </c>
      <c r="D102" s="15" t="s">
        <v>233</v>
      </c>
      <c r="E102" s="15" t="s">
        <v>2273</v>
      </c>
      <c r="F102" s="15" t="s">
        <v>2261</v>
      </c>
      <c r="G102" s="15" t="s">
        <v>239</v>
      </c>
      <c r="H102" s="15" t="n">
        <v>2021</v>
      </c>
      <c r="I102" s="11" t="n">
        <v>237</v>
      </c>
      <c r="J102" s="11" t="n">
        <v>721</v>
      </c>
      <c r="K102" s="12" t="n">
        <f aca="false">(J102-I102)/I102</f>
        <v>2.042194092827</v>
      </c>
      <c r="L102" s="23" t="n">
        <f aca="false">IF(J102&gt;0,I102/J102*12,"N/A")</f>
        <v>3.94452149791956</v>
      </c>
      <c r="M102" s="12" t="n">
        <v>-0.335</v>
      </c>
      <c r="N102" s="12" t="n">
        <v>0.188</v>
      </c>
      <c r="O102" s="12" t="n">
        <v>0.371</v>
      </c>
      <c r="P102" s="15" t="s">
        <v>2240</v>
      </c>
      <c r="Q102" s="15" t="s">
        <v>92</v>
      </c>
      <c r="R102" s="15" t="s">
        <v>2253</v>
      </c>
    </row>
    <row r="103" customFormat="false" ht="15" hidden="false" customHeight="false" outlineLevel="0" collapsed="false">
      <c r="A103" s="7" t="s">
        <v>2386</v>
      </c>
      <c r="B103" s="14" t="s">
        <v>2350</v>
      </c>
      <c r="C103" s="14" t="s">
        <v>2251</v>
      </c>
      <c r="D103" s="14" t="s">
        <v>247</v>
      </c>
      <c r="E103" s="14" t="s">
        <v>248</v>
      </c>
      <c r="F103" s="14" t="s">
        <v>2239</v>
      </c>
      <c r="G103" s="14" t="s">
        <v>272</v>
      </c>
      <c r="H103" s="14" t="n">
        <v>2021</v>
      </c>
      <c r="I103" s="9" t="n">
        <v>43</v>
      </c>
      <c r="J103" s="9" t="n">
        <v>86</v>
      </c>
      <c r="K103" s="13" t="n">
        <f aca="false">(J103-I103)/I103</f>
        <v>1</v>
      </c>
      <c r="L103" s="22" t="n">
        <f aca="false">IF(J103&gt;0,I103/J103*12,"N/A")</f>
        <v>6</v>
      </c>
      <c r="M103" s="13" t="n">
        <v>-0.333</v>
      </c>
      <c r="N103" s="13" t="n">
        <v>0.272</v>
      </c>
      <c r="O103" s="13" t="n">
        <v>0.562</v>
      </c>
      <c r="P103" s="14" t="s">
        <v>2270</v>
      </c>
      <c r="Q103" s="14" t="s">
        <v>140</v>
      </c>
      <c r="R103" s="14" t="s">
        <v>2241</v>
      </c>
    </row>
    <row r="104" customFormat="false" ht="23.85" hidden="false" customHeight="false" outlineLevel="0" collapsed="false">
      <c r="A104" s="10" t="s">
        <v>2387</v>
      </c>
      <c r="B104" s="15" t="s">
        <v>2302</v>
      </c>
      <c r="C104" s="15" t="s">
        <v>2293</v>
      </c>
      <c r="D104" s="15" t="s">
        <v>314</v>
      </c>
      <c r="E104" s="15" t="s">
        <v>2326</v>
      </c>
      <c r="F104" s="15" t="s">
        <v>2246</v>
      </c>
      <c r="G104" s="15" t="s">
        <v>81</v>
      </c>
      <c r="H104" s="15" t="n">
        <v>2024</v>
      </c>
      <c r="I104" s="11" t="n">
        <v>390</v>
      </c>
      <c r="J104" s="11" t="n">
        <v>512</v>
      </c>
      <c r="K104" s="12" t="n">
        <f aca="false">(J104-I104)/I104</f>
        <v>0.312820512820513</v>
      </c>
      <c r="L104" s="23" t="n">
        <f aca="false">IF(J104&gt;0,I104/J104*12,"N/A")</f>
        <v>9.140625</v>
      </c>
      <c r="M104" s="12" t="n">
        <v>-0.255</v>
      </c>
      <c r="N104" s="12" t="n">
        <v>0.356</v>
      </c>
      <c r="O104" s="12" t="n">
        <v>0.345</v>
      </c>
      <c r="P104" s="15" t="s">
        <v>2270</v>
      </c>
      <c r="Q104" s="15" t="s">
        <v>140</v>
      </c>
      <c r="R104" s="15" t="s">
        <v>2253</v>
      </c>
    </row>
    <row r="105" customFormat="false" ht="23.85" hidden="false" customHeight="false" outlineLevel="0" collapsed="false">
      <c r="A105" s="7" t="s">
        <v>2388</v>
      </c>
      <c r="B105" s="14" t="s">
        <v>2265</v>
      </c>
      <c r="C105" s="14" t="s">
        <v>2259</v>
      </c>
      <c r="D105" s="14" t="s">
        <v>314</v>
      </c>
      <c r="E105" s="14" t="s">
        <v>248</v>
      </c>
      <c r="F105" s="14" t="s">
        <v>2239</v>
      </c>
      <c r="G105" s="14" t="s">
        <v>199</v>
      </c>
      <c r="H105" s="14" t="n">
        <v>2023</v>
      </c>
      <c r="I105" s="9" t="n">
        <v>626</v>
      </c>
      <c r="J105" s="9" t="n">
        <v>1196</v>
      </c>
      <c r="K105" s="13" t="n">
        <f aca="false">(J105-I105)/I105</f>
        <v>0.910543130990415</v>
      </c>
      <c r="L105" s="22" t="n">
        <f aca="false">IF(J105&gt;0,I105/J105*12,"N/A")</f>
        <v>6.2809364548495</v>
      </c>
      <c r="M105" s="13" t="n">
        <v>-0.399</v>
      </c>
      <c r="N105" s="13" t="n">
        <v>0.377</v>
      </c>
      <c r="O105" s="13" t="n">
        <v>0.525</v>
      </c>
      <c r="P105" s="14" t="s">
        <v>2270</v>
      </c>
      <c r="Q105" s="14" t="s">
        <v>2247</v>
      </c>
      <c r="R105" s="14" t="s">
        <v>2241</v>
      </c>
    </row>
    <row r="106" customFormat="false" ht="23.85" hidden="false" customHeight="false" outlineLevel="0" collapsed="false">
      <c r="A106" s="10" t="s">
        <v>2389</v>
      </c>
      <c r="B106" s="15" t="s">
        <v>2337</v>
      </c>
      <c r="C106" s="15" t="s">
        <v>2259</v>
      </c>
      <c r="D106" s="15" t="s">
        <v>459</v>
      </c>
      <c r="E106" s="15" t="s">
        <v>303</v>
      </c>
      <c r="F106" s="15" t="s">
        <v>2239</v>
      </c>
      <c r="G106" s="15" t="s">
        <v>272</v>
      </c>
      <c r="H106" s="15" t="n">
        <v>2025</v>
      </c>
      <c r="I106" s="11" t="n">
        <v>336</v>
      </c>
      <c r="J106" s="11" t="n">
        <v>844</v>
      </c>
      <c r="K106" s="12" t="n">
        <f aca="false">(J106-I106)/I106</f>
        <v>1.51190476190476</v>
      </c>
      <c r="L106" s="23" t="n">
        <f aca="false">IF(J106&gt;0,I106/J106*12,"N/A")</f>
        <v>4.77725118483412</v>
      </c>
      <c r="M106" s="12" t="n">
        <v>-0.288</v>
      </c>
      <c r="N106" s="12" t="n">
        <v>0.34</v>
      </c>
      <c r="O106" s="12" t="n">
        <v>0.451</v>
      </c>
      <c r="P106" s="15" t="s">
        <v>2270</v>
      </c>
      <c r="Q106" s="15" t="s">
        <v>120</v>
      </c>
      <c r="R106" s="15" t="s">
        <v>88</v>
      </c>
    </row>
    <row r="107" customFormat="false" ht="23.85" hidden="false" customHeight="false" outlineLevel="0" collapsed="false">
      <c r="A107" s="7" t="s">
        <v>2390</v>
      </c>
      <c r="B107" s="14" t="s">
        <v>2354</v>
      </c>
      <c r="C107" s="14" t="s">
        <v>160</v>
      </c>
      <c r="D107" s="14" t="s">
        <v>224</v>
      </c>
      <c r="E107" s="14" t="s">
        <v>248</v>
      </c>
      <c r="F107" s="14" t="s">
        <v>2261</v>
      </c>
      <c r="G107" s="14" t="s">
        <v>177</v>
      </c>
      <c r="H107" s="14" t="n">
        <v>2025</v>
      </c>
      <c r="I107" s="9" t="n">
        <v>50</v>
      </c>
      <c r="J107" s="9" t="n">
        <v>36</v>
      </c>
      <c r="K107" s="13" t="n">
        <f aca="false">(J107-I107)/I107</f>
        <v>-0.28</v>
      </c>
      <c r="L107" s="22" t="n">
        <f aca="false">IF(J107&gt;0,I107/J107*12,"N/A")</f>
        <v>16.6666666666667</v>
      </c>
      <c r="M107" s="13" t="n">
        <v>-0.056</v>
      </c>
      <c r="N107" s="13" t="n">
        <v>0.417</v>
      </c>
      <c r="O107" s="13" t="n">
        <v>0.254</v>
      </c>
      <c r="P107" s="14" t="s">
        <v>2257</v>
      </c>
      <c r="Q107" s="14" t="s">
        <v>120</v>
      </c>
      <c r="R107" s="14" t="s">
        <v>2241</v>
      </c>
    </row>
    <row r="108" customFormat="false" ht="23.85" hidden="false" customHeight="false" outlineLevel="0" collapsed="false">
      <c r="A108" s="10" t="s">
        <v>2391</v>
      </c>
      <c r="B108" s="15" t="s">
        <v>2302</v>
      </c>
      <c r="C108" s="15" t="s">
        <v>2266</v>
      </c>
      <c r="D108" s="15" t="s">
        <v>213</v>
      </c>
      <c r="E108" s="15" t="s">
        <v>2273</v>
      </c>
      <c r="F108" s="15" t="s">
        <v>2246</v>
      </c>
      <c r="G108" s="15" t="s">
        <v>272</v>
      </c>
      <c r="H108" s="15" t="n">
        <v>2021</v>
      </c>
      <c r="I108" s="11" t="n">
        <v>289</v>
      </c>
      <c r="J108" s="11" t="n">
        <v>133</v>
      </c>
      <c r="K108" s="12" t="n">
        <f aca="false">(J108-I108)/I108</f>
        <v>-0.539792387543253</v>
      </c>
      <c r="L108" s="23" t="n">
        <f aca="false">IF(J108&gt;0,I108/J108*12,"N/A")</f>
        <v>26.0751879699248</v>
      </c>
      <c r="M108" s="12" t="n">
        <v>-0.419</v>
      </c>
      <c r="N108" s="12" t="n">
        <v>0.41</v>
      </c>
      <c r="O108" s="12" t="n">
        <v>0.26</v>
      </c>
      <c r="P108" s="15" t="s">
        <v>2270</v>
      </c>
      <c r="Q108" s="15" t="s">
        <v>92</v>
      </c>
      <c r="R108" s="15" t="s">
        <v>2241</v>
      </c>
    </row>
    <row r="109" customFormat="false" ht="23.85" hidden="false" customHeight="false" outlineLevel="0" collapsed="false">
      <c r="A109" s="7" t="s">
        <v>2392</v>
      </c>
      <c r="B109" s="14" t="s">
        <v>2265</v>
      </c>
      <c r="C109" s="14" t="s">
        <v>2244</v>
      </c>
      <c r="D109" s="14" t="s">
        <v>247</v>
      </c>
      <c r="E109" s="14" t="s">
        <v>289</v>
      </c>
      <c r="F109" s="14" t="s">
        <v>2239</v>
      </c>
      <c r="G109" s="14" t="s">
        <v>199</v>
      </c>
      <c r="H109" s="14" t="n">
        <v>2023</v>
      </c>
      <c r="I109" s="9" t="n">
        <v>471</v>
      </c>
      <c r="J109" s="9" t="n">
        <v>1250</v>
      </c>
      <c r="K109" s="13" t="n">
        <f aca="false">(J109-I109)/I109</f>
        <v>1.65392781316348</v>
      </c>
      <c r="L109" s="22" t="n">
        <f aca="false">IF(J109&gt;0,I109/J109*12,"N/A")</f>
        <v>4.5216</v>
      </c>
      <c r="M109" s="13" t="n">
        <v>-0.348</v>
      </c>
      <c r="N109" s="13" t="n">
        <v>0.077</v>
      </c>
      <c r="O109" s="13" t="n">
        <v>0.255</v>
      </c>
      <c r="P109" s="14" t="s">
        <v>2257</v>
      </c>
      <c r="Q109" s="14" t="s">
        <v>120</v>
      </c>
      <c r="R109" s="14" t="s">
        <v>2241</v>
      </c>
    </row>
    <row r="110" customFormat="false" ht="23.85" hidden="false" customHeight="false" outlineLevel="0" collapsed="false">
      <c r="A110" s="10" t="s">
        <v>2393</v>
      </c>
      <c r="B110" s="15" t="s">
        <v>2295</v>
      </c>
      <c r="C110" s="15" t="s">
        <v>2238</v>
      </c>
      <c r="D110" s="15" t="s">
        <v>180</v>
      </c>
      <c r="E110" s="15" t="s">
        <v>2273</v>
      </c>
      <c r="F110" s="15" t="s">
        <v>2246</v>
      </c>
      <c r="G110" s="15" t="s">
        <v>96</v>
      </c>
      <c r="H110" s="15" t="n">
        <v>2021</v>
      </c>
      <c r="I110" s="11" t="n">
        <v>101</v>
      </c>
      <c r="J110" s="11" t="n">
        <v>199</v>
      </c>
      <c r="K110" s="12" t="n">
        <f aca="false">(J110-I110)/I110</f>
        <v>0.97029702970297</v>
      </c>
      <c r="L110" s="23" t="n">
        <f aca="false">IF(J110&gt;0,I110/J110*12,"N/A")</f>
        <v>6.09045226130653</v>
      </c>
      <c r="M110" s="12" t="n">
        <v>-0.34</v>
      </c>
      <c r="N110" s="12" t="n">
        <v>0.308</v>
      </c>
      <c r="O110" s="12" t="n">
        <v>0.363</v>
      </c>
      <c r="P110" s="15" t="s">
        <v>2240</v>
      </c>
      <c r="Q110" s="15" t="s">
        <v>92</v>
      </c>
      <c r="R110" s="15" t="s">
        <v>2241</v>
      </c>
    </row>
    <row r="111" customFormat="false" ht="23.85" hidden="false" customHeight="false" outlineLevel="0" collapsed="false">
      <c r="A111" s="7" t="s">
        <v>2394</v>
      </c>
      <c r="B111" s="14" t="s">
        <v>2292</v>
      </c>
      <c r="C111" s="14" t="s">
        <v>2244</v>
      </c>
      <c r="D111" s="14" t="s">
        <v>200</v>
      </c>
      <c r="E111" s="14" t="s">
        <v>289</v>
      </c>
      <c r="F111" s="14" t="s">
        <v>2246</v>
      </c>
      <c r="G111" s="14" t="s">
        <v>96</v>
      </c>
      <c r="H111" s="14" t="n">
        <v>2023</v>
      </c>
      <c r="I111" s="9" t="n">
        <v>1476</v>
      </c>
      <c r="J111" s="9" t="n">
        <v>1944</v>
      </c>
      <c r="K111" s="13" t="n">
        <f aca="false">(J111-I111)/I111</f>
        <v>0.317073170731707</v>
      </c>
      <c r="L111" s="22" t="n">
        <f aca="false">IF(J111&gt;0,I111/J111*12,"N/A")</f>
        <v>9.11111111111111</v>
      </c>
      <c r="M111" s="13" t="n">
        <v>-0.271</v>
      </c>
      <c r="N111" s="13" t="n">
        <v>0.245</v>
      </c>
      <c r="O111" s="13" t="n">
        <v>0.549</v>
      </c>
      <c r="P111" s="14" t="s">
        <v>2240</v>
      </c>
      <c r="Q111" s="14" t="s">
        <v>2247</v>
      </c>
      <c r="R111" s="14" t="s">
        <v>2241</v>
      </c>
    </row>
    <row r="112" customFormat="false" ht="23.85" hidden="false" customHeight="false" outlineLevel="0" collapsed="false">
      <c r="A112" s="10" t="s">
        <v>2395</v>
      </c>
      <c r="B112" s="15" t="s">
        <v>2325</v>
      </c>
      <c r="C112" s="15" t="s">
        <v>2256</v>
      </c>
      <c r="D112" s="15" t="s">
        <v>459</v>
      </c>
      <c r="E112" s="15" t="s">
        <v>2326</v>
      </c>
      <c r="F112" s="15" t="s">
        <v>2246</v>
      </c>
      <c r="G112" s="15" t="s">
        <v>199</v>
      </c>
      <c r="H112" s="15" t="n">
        <v>2022</v>
      </c>
      <c r="I112" s="11" t="n">
        <v>1381</v>
      </c>
      <c r="J112" s="11" t="n">
        <v>2884</v>
      </c>
      <c r="K112" s="12" t="n">
        <f aca="false">(J112-I112)/I112</f>
        <v>1.08834178131789</v>
      </c>
      <c r="L112" s="23" t="n">
        <f aca="false">IF(J112&gt;0,I112/J112*12,"N/A")</f>
        <v>5.74618585298197</v>
      </c>
      <c r="M112" s="12" t="n">
        <v>-0.257</v>
      </c>
      <c r="N112" s="12" t="n">
        <v>0.091</v>
      </c>
      <c r="O112" s="12" t="n">
        <v>0.151</v>
      </c>
      <c r="P112" s="15" t="s">
        <v>2240</v>
      </c>
      <c r="Q112" s="15" t="s">
        <v>92</v>
      </c>
      <c r="R112" s="15" t="s">
        <v>2253</v>
      </c>
    </row>
    <row r="113" customFormat="false" ht="23.85" hidden="false" customHeight="false" outlineLevel="0" collapsed="false">
      <c r="A113" s="7" t="s">
        <v>2396</v>
      </c>
      <c r="B113" s="14" t="s">
        <v>2358</v>
      </c>
      <c r="C113" s="14" t="s">
        <v>2238</v>
      </c>
      <c r="D113" s="14" t="s">
        <v>200</v>
      </c>
      <c r="E113" s="14" t="s">
        <v>2273</v>
      </c>
      <c r="F113" s="14" t="s">
        <v>2261</v>
      </c>
      <c r="G113" s="14" t="s">
        <v>177</v>
      </c>
      <c r="H113" s="14" t="n">
        <v>2025</v>
      </c>
      <c r="I113" s="9" t="n">
        <v>825</v>
      </c>
      <c r="J113" s="9" t="n">
        <v>1776</v>
      </c>
      <c r="K113" s="13" t="n">
        <f aca="false">(J113-I113)/I113</f>
        <v>1.15272727272727</v>
      </c>
      <c r="L113" s="22" t="n">
        <f aca="false">IF(J113&gt;0,I113/J113*12,"N/A")</f>
        <v>5.57432432432433</v>
      </c>
      <c r="M113" s="13" t="n">
        <v>-0.369</v>
      </c>
      <c r="N113" s="13" t="n">
        <v>0.13</v>
      </c>
      <c r="O113" s="13" t="n">
        <v>0.328</v>
      </c>
      <c r="P113" s="14" t="s">
        <v>2257</v>
      </c>
      <c r="Q113" s="14" t="s">
        <v>140</v>
      </c>
      <c r="R113" s="14" t="s">
        <v>88</v>
      </c>
    </row>
    <row r="114" customFormat="false" ht="23.85" hidden="false" customHeight="false" outlineLevel="0" collapsed="false">
      <c r="A114" s="10" t="s">
        <v>2397</v>
      </c>
      <c r="B114" s="15" t="s">
        <v>2265</v>
      </c>
      <c r="C114" s="15" t="s">
        <v>2256</v>
      </c>
      <c r="D114" s="15" t="s">
        <v>247</v>
      </c>
      <c r="E114" s="15" t="s">
        <v>2273</v>
      </c>
      <c r="F114" s="15" t="s">
        <v>2261</v>
      </c>
      <c r="G114" s="15" t="s">
        <v>81</v>
      </c>
      <c r="H114" s="15" t="n">
        <v>2023</v>
      </c>
      <c r="I114" s="11" t="n">
        <v>60</v>
      </c>
      <c r="J114" s="11" t="n">
        <v>31</v>
      </c>
      <c r="K114" s="12" t="n">
        <f aca="false">(J114-I114)/I114</f>
        <v>-0.483333333333333</v>
      </c>
      <c r="L114" s="23" t="n">
        <f aca="false">IF(J114&gt;0,I114/J114*12,"N/A")</f>
        <v>23.2258064516129</v>
      </c>
      <c r="M114" s="12" t="n">
        <v>-0.281</v>
      </c>
      <c r="N114" s="12" t="n">
        <v>0.226</v>
      </c>
      <c r="O114" s="12" t="n">
        <v>0.182</v>
      </c>
      <c r="P114" s="15" t="s">
        <v>2257</v>
      </c>
      <c r="Q114" s="15" t="s">
        <v>140</v>
      </c>
      <c r="R114" s="15" t="s">
        <v>88</v>
      </c>
    </row>
    <row r="115" customFormat="false" ht="15" hidden="false" customHeight="false" outlineLevel="0" collapsed="false">
      <c r="A115" s="7" t="s">
        <v>2398</v>
      </c>
      <c r="B115" s="14" t="s">
        <v>2286</v>
      </c>
      <c r="C115" s="14" t="s">
        <v>2244</v>
      </c>
      <c r="D115" s="14" t="s">
        <v>203</v>
      </c>
      <c r="E115" s="14" t="s">
        <v>2326</v>
      </c>
      <c r="F115" s="14" t="s">
        <v>2246</v>
      </c>
      <c r="G115" s="14" t="s">
        <v>199</v>
      </c>
      <c r="H115" s="14" t="n">
        <v>2024</v>
      </c>
      <c r="I115" s="9" t="n">
        <v>124</v>
      </c>
      <c r="J115" s="9" t="n">
        <v>75</v>
      </c>
      <c r="K115" s="13" t="n">
        <f aca="false">(J115-I115)/I115</f>
        <v>-0.395161290322581</v>
      </c>
      <c r="L115" s="22" t="n">
        <f aca="false">IF(J115&gt;0,I115/J115*12,"N/A")</f>
        <v>19.84</v>
      </c>
      <c r="M115" s="13" t="n">
        <v>-0.316</v>
      </c>
      <c r="N115" s="13" t="n">
        <v>0.067</v>
      </c>
      <c r="O115" s="13" t="n">
        <v>0.475</v>
      </c>
      <c r="P115" s="14" t="s">
        <v>2257</v>
      </c>
      <c r="Q115" s="14" t="s">
        <v>140</v>
      </c>
      <c r="R115" s="14" t="s">
        <v>2241</v>
      </c>
    </row>
    <row r="116" customFormat="false" ht="23.85" hidden="false" customHeight="false" outlineLevel="0" collapsed="false">
      <c r="A116" s="10" t="s">
        <v>2399</v>
      </c>
      <c r="B116" s="15" t="s">
        <v>2358</v>
      </c>
      <c r="C116" s="15" t="s">
        <v>2251</v>
      </c>
      <c r="D116" s="15" t="s">
        <v>213</v>
      </c>
      <c r="E116" s="15" t="s">
        <v>2326</v>
      </c>
      <c r="F116" s="15" t="s">
        <v>2239</v>
      </c>
      <c r="G116" s="15" t="s">
        <v>239</v>
      </c>
      <c r="H116" s="15" t="n">
        <v>2025</v>
      </c>
      <c r="I116" s="11" t="n">
        <v>644</v>
      </c>
      <c r="J116" s="11" t="n">
        <v>506</v>
      </c>
      <c r="K116" s="12" t="n">
        <f aca="false">(J116-I116)/I116</f>
        <v>-0.214285714285714</v>
      </c>
      <c r="L116" s="23" t="n">
        <f aca="false">IF(J116&gt;0,I116/J116*12,"N/A")</f>
        <v>15.2727272727273</v>
      </c>
      <c r="M116" s="12" t="n">
        <v>-0.314</v>
      </c>
      <c r="N116" s="12" t="n">
        <v>0.113</v>
      </c>
      <c r="O116" s="12" t="n">
        <v>0.554</v>
      </c>
      <c r="P116" s="15" t="s">
        <v>2257</v>
      </c>
      <c r="Q116" s="15" t="s">
        <v>140</v>
      </c>
      <c r="R116" s="15" t="s">
        <v>88</v>
      </c>
    </row>
    <row r="117" customFormat="false" ht="15" hidden="false" customHeight="false" outlineLevel="0" collapsed="false">
      <c r="A117" s="7" t="s">
        <v>2400</v>
      </c>
      <c r="B117" s="14" t="s">
        <v>2255</v>
      </c>
      <c r="C117" s="14" t="s">
        <v>2244</v>
      </c>
      <c r="D117" s="14" t="s">
        <v>203</v>
      </c>
      <c r="E117" s="14" t="s">
        <v>289</v>
      </c>
      <c r="F117" s="14" t="s">
        <v>2261</v>
      </c>
      <c r="G117" s="14" t="s">
        <v>96</v>
      </c>
      <c r="H117" s="14" t="n">
        <v>2021</v>
      </c>
      <c r="I117" s="9" t="n">
        <v>60</v>
      </c>
      <c r="J117" s="9" t="n">
        <v>160</v>
      </c>
      <c r="K117" s="13" t="n">
        <f aca="false">(J117-I117)/I117</f>
        <v>1.66666666666667</v>
      </c>
      <c r="L117" s="22" t="n">
        <f aca="false">IF(J117&gt;0,I117/J117*12,"N/A")</f>
        <v>4.5</v>
      </c>
      <c r="M117" s="13" t="n">
        <v>-0.384</v>
      </c>
      <c r="N117" s="13" t="n">
        <v>0.1</v>
      </c>
      <c r="O117" s="13" t="n">
        <v>0.385</v>
      </c>
      <c r="P117" s="14" t="s">
        <v>2257</v>
      </c>
      <c r="Q117" s="14" t="s">
        <v>2247</v>
      </c>
      <c r="R117" s="14" t="s">
        <v>2248</v>
      </c>
    </row>
    <row r="118" customFormat="false" ht="23.85" hidden="false" customHeight="false" outlineLevel="0" collapsed="false">
      <c r="A118" s="10" t="s">
        <v>2401</v>
      </c>
      <c r="B118" s="15" t="s">
        <v>2302</v>
      </c>
      <c r="C118" s="15" t="s">
        <v>2266</v>
      </c>
      <c r="D118" s="15" t="s">
        <v>224</v>
      </c>
      <c r="E118" s="15" t="s">
        <v>2260</v>
      </c>
      <c r="F118" s="15" t="s">
        <v>2239</v>
      </c>
      <c r="G118" s="15" t="s">
        <v>81</v>
      </c>
      <c r="H118" s="15" t="n">
        <v>2022</v>
      </c>
      <c r="I118" s="11" t="n">
        <v>145</v>
      </c>
      <c r="J118" s="11" t="n">
        <v>301</v>
      </c>
      <c r="K118" s="12" t="n">
        <f aca="false">(J118-I118)/I118</f>
        <v>1.07586206896552</v>
      </c>
      <c r="L118" s="23" t="n">
        <f aca="false">IF(J118&gt;0,I118/J118*12,"N/A")</f>
        <v>5.78073089700997</v>
      </c>
      <c r="M118" s="12" t="n">
        <v>-0.07</v>
      </c>
      <c r="N118" s="12" t="n">
        <v>0.367</v>
      </c>
      <c r="O118" s="12" t="n">
        <v>0.358</v>
      </c>
      <c r="P118" s="15" t="s">
        <v>2240</v>
      </c>
      <c r="Q118" s="15" t="s">
        <v>140</v>
      </c>
      <c r="R118" s="15" t="s">
        <v>2253</v>
      </c>
    </row>
    <row r="119" customFormat="false" ht="15" hidden="false" customHeight="false" outlineLevel="0" collapsed="false">
      <c r="A119" s="7" t="s">
        <v>2402</v>
      </c>
      <c r="B119" s="14" t="s">
        <v>2376</v>
      </c>
      <c r="C119" s="14" t="s">
        <v>2266</v>
      </c>
      <c r="D119" s="14" t="s">
        <v>200</v>
      </c>
      <c r="E119" s="14" t="s">
        <v>2311</v>
      </c>
      <c r="F119" s="14" t="s">
        <v>2246</v>
      </c>
      <c r="G119" s="14" t="s">
        <v>177</v>
      </c>
      <c r="H119" s="14" t="n">
        <v>2025</v>
      </c>
      <c r="I119" s="9" t="n">
        <v>248</v>
      </c>
      <c r="J119" s="9" t="n">
        <v>75</v>
      </c>
      <c r="K119" s="13" t="n">
        <f aca="false">(J119-I119)/I119</f>
        <v>-0.69758064516129</v>
      </c>
      <c r="L119" s="22" t="n">
        <f aca="false">IF(J119&gt;0,I119/J119*12,"N/A")</f>
        <v>39.68</v>
      </c>
      <c r="M119" s="13" t="n">
        <v>-0.425</v>
      </c>
      <c r="N119" s="13" t="n">
        <v>0.227</v>
      </c>
      <c r="O119" s="13" t="n">
        <v>0.146</v>
      </c>
      <c r="P119" s="14" t="s">
        <v>2240</v>
      </c>
      <c r="Q119" s="14" t="s">
        <v>140</v>
      </c>
      <c r="R119" s="14" t="s">
        <v>88</v>
      </c>
    </row>
    <row r="120" customFormat="false" ht="23.85" hidden="false" customHeight="false" outlineLevel="0" collapsed="false">
      <c r="A120" s="10" t="s">
        <v>2403</v>
      </c>
      <c r="B120" s="15" t="s">
        <v>2295</v>
      </c>
      <c r="C120" s="15" t="s">
        <v>2238</v>
      </c>
      <c r="D120" s="15" t="s">
        <v>213</v>
      </c>
      <c r="E120" s="15" t="s">
        <v>289</v>
      </c>
      <c r="F120" s="15" t="s">
        <v>2246</v>
      </c>
      <c r="G120" s="15" t="s">
        <v>272</v>
      </c>
      <c r="H120" s="15" t="n">
        <v>2021</v>
      </c>
      <c r="I120" s="11" t="n">
        <v>141</v>
      </c>
      <c r="J120" s="11" t="n">
        <v>348</v>
      </c>
      <c r="K120" s="12" t="n">
        <f aca="false">(J120-I120)/I120</f>
        <v>1.46808510638298</v>
      </c>
      <c r="L120" s="23" t="n">
        <f aca="false">IF(J120&gt;0,I120/J120*12,"N/A")</f>
        <v>4.86206896551724</v>
      </c>
      <c r="M120" s="12" t="n">
        <v>-0.31</v>
      </c>
      <c r="N120" s="12" t="n">
        <v>0.313</v>
      </c>
      <c r="O120" s="12" t="n">
        <v>0.567</v>
      </c>
      <c r="P120" s="15" t="s">
        <v>2257</v>
      </c>
      <c r="Q120" s="15" t="s">
        <v>92</v>
      </c>
      <c r="R120" s="15" t="s">
        <v>2253</v>
      </c>
    </row>
    <row r="121" customFormat="false" ht="23.85" hidden="false" customHeight="false" outlineLevel="0" collapsed="false">
      <c r="A121" s="7" t="s">
        <v>2404</v>
      </c>
      <c r="B121" s="14" t="s">
        <v>2292</v>
      </c>
      <c r="C121" s="14" t="s">
        <v>2293</v>
      </c>
      <c r="D121" s="14" t="s">
        <v>247</v>
      </c>
      <c r="E121" s="14" t="s">
        <v>248</v>
      </c>
      <c r="F121" s="14" t="s">
        <v>2239</v>
      </c>
      <c r="G121" s="14" t="s">
        <v>177</v>
      </c>
      <c r="H121" s="14" t="n">
        <v>2024</v>
      </c>
      <c r="I121" s="9" t="n">
        <v>102</v>
      </c>
      <c r="J121" s="9" t="n">
        <v>172</v>
      </c>
      <c r="K121" s="13" t="n">
        <f aca="false">(J121-I121)/I121</f>
        <v>0.686274509803922</v>
      </c>
      <c r="L121" s="22" t="n">
        <f aca="false">IF(J121&gt;0,I121/J121*12,"N/A")</f>
        <v>7.11627906976744</v>
      </c>
      <c r="M121" s="13" t="n">
        <v>-0.289</v>
      </c>
      <c r="N121" s="13" t="n">
        <v>0.232</v>
      </c>
      <c r="O121" s="13" t="n">
        <v>0.263</v>
      </c>
      <c r="P121" s="14" t="s">
        <v>2240</v>
      </c>
      <c r="Q121" s="14" t="s">
        <v>92</v>
      </c>
      <c r="R121" s="14" t="s">
        <v>88</v>
      </c>
    </row>
    <row r="122" customFormat="false" ht="23.85" hidden="false" customHeight="false" outlineLevel="0" collapsed="false">
      <c r="A122" s="10" t="s">
        <v>2405</v>
      </c>
      <c r="B122" s="15" t="s">
        <v>2362</v>
      </c>
      <c r="C122" s="15" t="s">
        <v>2251</v>
      </c>
      <c r="D122" s="15" t="s">
        <v>233</v>
      </c>
      <c r="E122" s="15" t="s">
        <v>289</v>
      </c>
      <c r="F122" s="15" t="s">
        <v>2246</v>
      </c>
      <c r="G122" s="15" t="s">
        <v>96</v>
      </c>
      <c r="H122" s="15" t="n">
        <v>2023</v>
      </c>
      <c r="I122" s="11" t="n">
        <v>145</v>
      </c>
      <c r="J122" s="11" t="n">
        <v>356</v>
      </c>
      <c r="K122" s="12" t="n">
        <f aca="false">(J122-I122)/I122</f>
        <v>1.4551724137931</v>
      </c>
      <c r="L122" s="23" t="n">
        <f aca="false">IF(J122&gt;0,I122/J122*12,"N/A")</f>
        <v>4.8876404494382</v>
      </c>
      <c r="M122" s="12" t="n">
        <v>-0.371</v>
      </c>
      <c r="N122" s="12" t="n">
        <v>0.234</v>
      </c>
      <c r="O122" s="12" t="n">
        <v>0.21</v>
      </c>
      <c r="P122" s="15" t="s">
        <v>2240</v>
      </c>
      <c r="Q122" s="15" t="s">
        <v>140</v>
      </c>
      <c r="R122" s="15" t="s">
        <v>2241</v>
      </c>
    </row>
    <row r="123" customFormat="false" ht="15" hidden="false" customHeight="false" outlineLevel="0" collapsed="false">
      <c r="A123" s="7" t="s">
        <v>2406</v>
      </c>
      <c r="B123" s="14" t="s">
        <v>2275</v>
      </c>
      <c r="C123" s="14" t="s">
        <v>2266</v>
      </c>
      <c r="D123" s="14" t="s">
        <v>180</v>
      </c>
      <c r="E123" s="14" t="s">
        <v>303</v>
      </c>
      <c r="F123" s="14" t="s">
        <v>2246</v>
      </c>
      <c r="G123" s="14" t="s">
        <v>272</v>
      </c>
      <c r="H123" s="14" t="n">
        <v>2021</v>
      </c>
      <c r="I123" s="9" t="n">
        <v>231</v>
      </c>
      <c r="J123" s="9" t="n">
        <v>106</v>
      </c>
      <c r="K123" s="13" t="n">
        <f aca="false">(J123-I123)/I123</f>
        <v>-0.541125541125541</v>
      </c>
      <c r="L123" s="22" t="n">
        <f aca="false">IF(J123&gt;0,I123/J123*12,"N/A")</f>
        <v>26.1509433962264</v>
      </c>
      <c r="M123" s="13" t="n">
        <v>-0.316</v>
      </c>
      <c r="N123" s="13" t="n">
        <v>0.365</v>
      </c>
      <c r="O123" s="13" t="n">
        <v>0.423</v>
      </c>
      <c r="P123" s="14" t="s">
        <v>2240</v>
      </c>
      <c r="Q123" s="14" t="s">
        <v>92</v>
      </c>
      <c r="R123" s="14" t="s">
        <v>2241</v>
      </c>
    </row>
    <row r="124" customFormat="false" ht="23.85" hidden="false" customHeight="false" outlineLevel="0" collapsed="false">
      <c r="A124" s="10" t="s">
        <v>2407</v>
      </c>
      <c r="B124" s="15" t="s">
        <v>2325</v>
      </c>
      <c r="C124" s="15" t="s">
        <v>2244</v>
      </c>
      <c r="D124" s="15" t="s">
        <v>307</v>
      </c>
      <c r="E124" s="15" t="s">
        <v>2273</v>
      </c>
      <c r="F124" s="15" t="s">
        <v>2246</v>
      </c>
      <c r="G124" s="15" t="s">
        <v>199</v>
      </c>
      <c r="H124" s="15" t="n">
        <v>2024</v>
      </c>
      <c r="I124" s="11" t="n">
        <v>206</v>
      </c>
      <c r="J124" s="11" t="n">
        <v>83</v>
      </c>
      <c r="K124" s="12" t="n">
        <f aca="false">(J124-I124)/I124</f>
        <v>-0.597087378640777</v>
      </c>
      <c r="L124" s="23" t="n">
        <f aca="false">IF(J124&gt;0,I124/J124*12,"N/A")</f>
        <v>29.7831325301205</v>
      </c>
      <c r="M124" s="12" t="n">
        <v>-0.311</v>
      </c>
      <c r="N124" s="12" t="n">
        <v>0.279</v>
      </c>
      <c r="O124" s="12" t="n">
        <v>0.215</v>
      </c>
      <c r="P124" s="15" t="s">
        <v>2257</v>
      </c>
      <c r="Q124" s="15" t="s">
        <v>140</v>
      </c>
      <c r="R124" s="15" t="s">
        <v>2248</v>
      </c>
    </row>
    <row r="125" customFormat="false" ht="15" hidden="false" customHeight="false" outlineLevel="0" collapsed="false">
      <c r="A125" s="7" t="s">
        <v>2408</v>
      </c>
      <c r="B125" s="14" t="s">
        <v>2255</v>
      </c>
      <c r="C125" s="14" t="s">
        <v>2293</v>
      </c>
      <c r="D125" s="14" t="s">
        <v>213</v>
      </c>
      <c r="E125" s="14" t="s">
        <v>2245</v>
      </c>
      <c r="F125" s="14" t="s">
        <v>2261</v>
      </c>
      <c r="G125" s="14" t="s">
        <v>177</v>
      </c>
      <c r="H125" s="14" t="n">
        <v>2024</v>
      </c>
      <c r="I125" s="9" t="n">
        <v>103</v>
      </c>
      <c r="J125" s="9" t="n">
        <v>99</v>
      </c>
      <c r="K125" s="13" t="n">
        <f aca="false">(J125-I125)/I125</f>
        <v>-0.0388349514563107</v>
      </c>
      <c r="L125" s="22" t="n">
        <f aca="false">IF(J125&gt;0,I125/J125*12,"N/A")</f>
        <v>12.4848484848485</v>
      </c>
      <c r="M125" s="13" t="n">
        <v>-0.092</v>
      </c>
      <c r="N125" s="13" t="n">
        <v>0.29</v>
      </c>
      <c r="O125" s="13" t="n">
        <v>0.159</v>
      </c>
      <c r="P125" s="14" t="s">
        <v>2257</v>
      </c>
      <c r="Q125" s="14" t="s">
        <v>140</v>
      </c>
      <c r="R125" s="14" t="s">
        <v>2253</v>
      </c>
    </row>
    <row r="126" customFormat="false" ht="15" hidden="false" customHeight="false" outlineLevel="0" collapsed="false">
      <c r="A126" s="10" t="s">
        <v>2409</v>
      </c>
      <c r="B126" s="15" t="s">
        <v>2376</v>
      </c>
      <c r="C126" s="15" t="s">
        <v>2238</v>
      </c>
      <c r="D126" s="15" t="s">
        <v>233</v>
      </c>
      <c r="E126" s="15" t="s">
        <v>2326</v>
      </c>
      <c r="F126" s="15" t="s">
        <v>2239</v>
      </c>
      <c r="G126" s="15" t="s">
        <v>177</v>
      </c>
      <c r="H126" s="15" t="n">
        <v>2022</v>
      </c>
      <c r="I126" s="11" t="n">
        <v>177</v>
      </c>
      <c r="J126" s="11" t="n">
        <v>524</v>
      </c>
      <c r="K126" s="12" t="n">
        <f aca="false">(J126-I126)/I126</f>
        <v>1.96045197740113</v>
      </c>
      <c r="L126" s="23" t="n">
        <f aca="false">IF(J126&gt;0,I126/J126*12,"N/A")</f>
        <v>4.05343511450382</v>
      </c>
      <c r="M126" s="12" t="n">
        <v>-0.441</v>
      </c>
      <c r="N126" s="12" t="n">
        <v>0.133</v>
      </c>
      <c r="O126" s="12" t="n">
        <v>0.618</v>
      </c>
      <c r="P126" s="15" t="s">
        <v>2240</v>
      </c>
      <c r="Q126" s="15" t="s">
        <v>140</v>
      </c>
      <c r="R126" s="15" t="s">
        <v>88</v>
      </c>
    </row>
    <row r="127" customFormat="false" ht="23.85" hidden="false" customHeight="false" outlineLevel="0" collapsed="false">
      <c r="A127" s="7" t="s">
        <v>2410</v>
      </c>
      <c r="B127" s="14" t="s">
        <v>2325</v>
      </c>
      <c r="C127" s="14" t="s">
        <v>160</v>
      </c>
      <c r="D127" s="14" t="s">
        <v>200</v>
      </c>
      <c r="E127" s="14" t="s">
        <v>303</v>
      </c>
      <c r="F127" s="14" t="s">
        <v>2246</v>
      </c>
      <c r="G127" s="14" t="s">
        <v>272</v>
      </c>
      <c r="H127" s="14" t="n">
        <v>2022</v>
      </c>
      <c r="I127" s="9" t="n">
        <v>273</v>
      </c>
      <c r="J127" s="9" t="n">
        <v>859</v>
      </c>
      <c r="K127" s="13" t="n">
        <f aca="false">(J127-I127)/I127</f>
        <v>2.14652014652015</v>
      </c>
      <c r="L127" s="22" t="n">
        <f aca="false">IF(J127&gt;0,I127/J127*12,"N/A")</f>
        <v>3.81373690337602</v>
      </c>
      <c r="M127" s="13" t="n">
        <v>-0.055</v>
      </c>
      <c r="N127" s="13" t="n">
        <v>0.249</v>
      </c>
      <c r="O127" s="13" t="n">
        <v>0.171</v>
      </c>
      <c r="P127" s="14" t="s">
        <v>2270</v>
      </c>
      <c r="Q127" s="14" t="s">
        <v>140</v>
      </c>
      <c r="R127" s="14" t="s">
        <v>2241</v>
      </c>
    </row>
    <row r="128" customFormat="false" ht="23.85" hidden="false" customHeight="false" outlineLevel="0" collapsed="false">
      <c r="A128" s="10" t="s">
        <v>2411</v>
      </c>
      <c r="B128" s="15" t="s">
        <v>2412</v>
      </c>
      <c r="C128" s="15" t="s">
        <v>2256</v>
      </c>
      <c r="D128" s="15" t="s">
        <v>194</v>
      </c>
      <c r="E128" s="15" t="s">
        <v>248</v>
      </c>
      <c r="F128" s="15" t="s">
        <v>2261</v>
      </c>
      <c r="G128" s="15" t="s">
        <v>199</v>
      </c>
      <c r="H128" s="15" t="n">
        <v>2024</v>
      </c>
      <c r="I128" s="11" t="n">
        <v>193</v>
      </c>
      <c r="J128" s="11" t="n">
        <v>246</v>
      </c>
      <c r="K128" s="12" t="n">
        <f aca="false">(J128-I128)/I128</f>
        <v>0.274611398963731</v>
      </c>
      <c r="L128" s="23" t="n">
        <f aca="false">IF(J128&gt;0,I128/J128*12,"N/A")</f>
        <v>9.41463414634146</v>
      </c>
      <c r="M128" s="12" t="n">
        <v>-0.134</v>
      </c>
      <c r="N128" s="12" t="n">
        <v>0.178</v>
      </c>
      <c r="O128" s="12" t="n">
        <v>0.424</v>
      </c>
      <c r="P128" s="15" t="s">
        <v>2240</v>
      </c>
      <c r="Q128" s="15" t="s">
        <v>2247</v>
      </c>
      <c r="R128" s="15" t="s">
        <v>2248</v>
      </c>
    </row>
    <row r="129" customFormat="false" ht="15" hidden="false" customHeight="false" outlineLevel="0" collapsed="false">
      <c r="A129" s="7" t="s">
        <v>2413</v>
      </c>
      <c r="B129" s="14" t="s">
        <v>2268</v>
      </c>
      <c r="C129" s="14" t="s">
        <v>2259</v>
      </c>
      <c r="D129" s="14" t="s">
        <v>268</v>
      </c>
      <c r="E129" s="14" t="s">
        <v>289</v>
      </c>
      <c r="F129" s="14" t="s">
        <v>2261</v>
      </c>
      <c r="G129" s="14" t="s">
        <v>96</v>
      </c>
      <c r="H129" s="14" t="n">
        <v>2022</v>
      </c>
      <c r="I129" s="9" t="n">
        <v>129</v>
      </c>
      <c r="J129" s="9" t="n">
        <v>309</v>
      </c>
      <c r="K129" s="13" t="n">
        <f aca="false">(J129-I129)/I129</f>
        <v>1.3953488372093</v>
      </c>
      <c r="L129" s="22" t="n">
        <f aca="false">IF(J129&gt;0,I129/J129*12,"N/A")</f>
        <v>5.00970873786408</v>
      </c>
      <c r="M129" s="13" t="n">
        <v>-0.297</v>
      </c>
      <c r="N129" s="13" t="n">
        <v>0.335</v>
      </c>
      <c r="O129" s="13" t="n">
        <v>0.558</v>
      </c>
      <c r="P129" s="14" t="s">
        <v>2270</v>
      </c>
      <c r="Q129" s="14" t="s">
        <v>92</v>
      </c>
      <c r="R129" s="14" t="s">
        <v>2241</v>
      </c>
    </row>
    <row r="130" customFormat="false" ht="23.85" hidden="false" customHeight="false" outlineLevel="0" collapsed="false">
      <c r="A130" s="10" t="s">
        <v>2414</v>
      </c>
      <c r="B130" s="15" t="s">
        <v>2344</v>
      </c>
      <c r="C130" s="15" t="s">
        <v>2244</v>
      </c>
      <c r="D130" s="15" t="s">
        <v>200</v>
      </c>
      <c r="E130" s="15" t="s">
        <v>2311</v>
      </c>
      <c r="F130" s="15" t="s">
        <v>2246</v>
      </c>
      <c r="G130" s="15" t="s">
        <v>272</v>
      </c>
      <c r="H130" s="15" t="n">
        <v>2024</v>
      </c>
      <c r="I130" s="11" t="n">
        <v>1218</v>
      </c>
      <c r="J130" s="11" t="n">
        <v>623</v>
      </c>
      <c r="K130" s="12" t="n">
        <f aca="false">(J130-I130)/I130</f>
        <v>-0.488505747126437</v>
      </c>
      <c r="L130" s="23" t="n">
        <f aca="false">IF(J130&gt;0,I130/J130*12,"N/A")</f>
        <v>23.4606741573034</v>
      </c>
      <c r="M130" s="12" t="n">
        <v>-0.242</v>
      </c>
      <c r="N130" s="12" t="n">
        <v>0.341</v>
      </c>
      <c r="O130" s="12" t="n">
        <v>0.545</v>
      </c>
      <c r="P130" s="15" t="s">
        <v>2240</v>
      </c>
      <c r="Q130" s="15" t="s">
        <v>120</v>
      </c>
      <c r="R130" s="15" t="s">
        <v>88</v>
      </c>
    </row>
    <row r="131" customFormat="false" ht="23.85" hidden="false" customHeight="false" outlineLevel="0" collapsed="false">
      <c r="A131" s="7" t="s">
        <v>2415</v>
      </c>
      <c r="B131" s="14" t="s">
        <v>2284</v>
      </c>
      <c r="C131" s="14" t="s">
        <v>160</v>
      </c>
      <c r="D131" s="14" t="s">
        <v>194</v>
      </c>
      <c r="E131" s="14" t="s">
        <v>248</v>
      </c>
      <c r="F131" s="14" t="s">
        <v>2246</v>
      </c>
      <c r="G131" s="14" t="s">
        <v>199</v>
      </c>
      <c r="H131" s="14" t="n">
        <v>2022</v>
      </c>
      <c r="I131" s="9" t="n">
        <v>20</v>
      </c>
      <c r="J131" s="9" t="n">
        <v>44</v>
      </c>
      <c r="K131" s="13" t="n">
        <f aca="false">(J131-I131)/I131</f>
        <v>1.2</v>
      </c>
      <c r="L131" s="22" t="n">
        <f aca="false">IF(J131&gt;0,I131/J131*12,"N/A")</f>
        <v>5.45454545454545</v>
      </c>
      <c r="M131" s="13" t="n">
        <v>-0.2</v>
      </c>
      <c r="N131" s="13" t="n">
        <v>0.07</v>
      </c>
      <c r="O131" s="13" t="n">
        <v>0.507</v>
      </c>
      <c r="P131" s="14" t="s">
        <v>2257</v>
      </c>
      <c r="Q131" s="14" t="s">
        <v>2247</v>
      </c>
      <c r="R131" s="14" t="s">
        <v>2241</v>
      </c>
    </row>
    <row r="132" customFormat="false" ht="23.85" hidden="false" customHeight="false" outlineLevel="0" collapsed="false">
      <c r="A132" s="10" t="s">
        <v>2416</v>
      </c>
      <c r="B132" s="15" t="s">
        <v>2250</v>
      </c>
      <c r="C132" s="15" t="s">
        <v>2251</v>
      </c>
      <c r="D132" s="15" t="s">
        <v>203</v>
      </c>
      <c r="E132" s="15" t="s">
        <v>2260</v>
      </c>
      <c r="F132" s="15" t="s">
        <v>2261</v>
      </c>
      <c r="G132" s="15" t="s">
        <v>177</v>
      </c>
      <c r="H132" s="15" t="n">
        <v>2021</v>
      </c>
      <c r="I132" s="11" t="n">
        <v>613</v>
      </c>
      <c r="J132" s="11" t="n">
        <v>1231</v>
      </c>
      <c r="K132" s="12" t="n">
        <f aca="false">(J132-I132)/I132</f>
        <v>1.00815660685155</v>
      </c>
      <c r="L132" s="23" t="n">
        <f aca="false">IF(J132&gt;0,I132/J132*12,"N/A")</f>
        <v>5.97562956945573</v>
      </c>
      <c r="M132" s="12" t="n">
        <v>-0.245</v>
      </c>
      <c r="N132" s="12" t="n">
        <v>0.374</v>
      </c>
      <c r="O132" s="12" t="n">
        <v>0.177</v>
      </c>
      <c r="P132" s="15" t="s">
        <v>2257</v>
      </c>
      <c r="Q132" s="15" t="s">
        <v>120</v>
      </c>
      <c r="R132" s="15" t="s">
        <v>2253</v>
      </c>
    </row>
    <row r="133" customFormat="false" ht="23.85" hidden="false" customHeight="false" outlineLevel="0" collapsed="false">
      <c r="A133" s="7" t="s">
        <v>2417</v>
      </c>
      <c r="B133" s="14" t="s">
        <v>2354</v>
      </c>
      <c r="C133" s="14" t="s">
        <v>2266</v>
      </c>
      <c r="D133" s="14" t="s">
        <v>200</v>
      </c>
      <c r="E133" s="14" t="s">
        <v>2273</v>
      </c>
      <c r="F133" s="14" t="s">
        <v>2246</v>
      </c>
      <c r="G133" s="14" t="s">
        <v>239</v>
      </c>
      <c r="H133" s="14" t="n">
        <v>2021</v>
      </c>
      <c r="I133" s="9" t="n">
        <v>423</v>
      </c>
      <c r="J133" s="9" t="n">
        <v>747</v>
      </c>
      <c r="K133" s="13" t="n">
        <f aca="false">(J133-I133)/I133</f>
        <v>0.765957446808511</v>
      </c>
      <c r="L133" s="22" t="n">
        <f aca="false">IF(J133&gt;0,I133/J133*12,"N/A")</f>
        <v>6.79518072289157</v>
      </c>
      <c r="M133" s="13" t="n">
        <v>-0.101</v>
      </c>
      <c r="N133" s="13" t="n">
        <v>0.415</v>
      </c>
      <c r="O133" s="13" t="n">
        <v>0.221</v>
      </c>
      <c r="P133" s="14" t="s">
        <v>2240</v>
      </c>
      <c r="Q133" s="14" t="s">
        <v>140</v>
      </c>
      <c r="R133" s="14" t="s">
        <v>2241</v>
      </c>
    </row>
    <row r="134" customFormat="false" ht="15" hidden="false" customHeight="false" outlineLevel="0" collapsed="false">
      <c r="A134" s="10" t="s">
        <v>2418</v>
      </c>
      <c r="B134" s="15" t="s">
        <v>2340</v>
      </c>
      <c r="C134" s="15" t="s">
        <v>2266</v>
      </c>
      <c r="D134" s="15" t="s">
        <v>258</v>
      </c>
      <c r="E134" s="15" t="s">
        <v>2311</v>
      </c>
      <c r="F134" s="15" t="s">
        <v>2246</v>
      </c>
      <c r="G134" s="15" t="s">
        <v>199</v>
      </c>
      <c r="H134" s="15" t="n">
        <v>2024</v>
      </c>
      <c r="I134" s="11" t="n">
        <v>388</v>
      </c>
      <c r="J134" s="11" t="n">
        <v>368</v>
      </c>
      <c r="K134" s="12" t="n">
        <f aca="false">(J134-I134)/I134</f>
        <v>-0.0515463917525773</v>
      </c>
      <c r="L134" s="23" t="n">
        <f aca="false">IF(J134&gt;0,I134/J134*12,"N/A")</f>
        <v>12.6521739130435</v>
      </c>
      <c r="M134" s="12" t="n">
        <v>-0.203</v>
      </c>
      <c r="N134" s="12" t="n">
        <v>0.166</v>
      </c>
      <c r="O134" s="12" t="n">
        <v>0.177</v>
      </c>
      <c r="P134" s="15" t="s">
        <v>2257</v>
      </c>
      <c r="Q134" s="15" t="s">
        <v>140</v>
      </c>
      <c r="R134" s="15" t="s">
        <v>2253</v>
      </c>
    </row>
    <row r="135" customFormat="false" ht="23.85" hidden="false" customHeight="false" outlineLevel="0" collapsed="false">
      <c r="A135" s="7" t="s">
        <v>2419</v>
      </c>
      <c r="B135" s="14" t="s">
        <v>2335</v>
      </c>
      <c r="C135" s="14" t="s">
        <v>2266</v>
      </c>
      <c r="D135" s="14" t="s">
        <v>213</v>
      </c>
      <c r="E135" s="14" t="s">
        <v>2252</v>
      </c>
      <c r="F135" s="14" t="s">
        <v>2239</v>
      </c>
      <c r="G135" s="14" t="s">
        <v>81</v>
      </c>
      <c r="H135" s="14" t="n">
        <v>2021</v>
      </c>
      <c r="I135" s="9" t="n">
        <v>516</v>
      </c>
      <c r="J135" s="9" t="n">
        <v>202</v>
      </c>
      <c r="K135" s="13" t="n">
        <f aca="false">(J135-I135)/I135</f>
        <v>-0.608527131782946</v>
      </c>
      <c r="L135" s="22" t="n">
        <f aca="false">IF(J135&gt;0,I135/J135*12,"N/A")</f>
        <v>30.6534653465347</v>
      </c>
      <c r="M135" s="13" t="n">
        <v>-0.288</v>
      </c>
      <c r="N135" s="13" t="n">
        <v>0.244</v>
      </c>
      <c r="O135" s="13" t="n">
        <v>0.363</v>
      </c>
      <c r="P135" s="14" t="s">
        <v>2270</v>
      </c>
      <c r="Q135" s="14" t="s">
        <v>140</v>
      </c>
      <c r="R135" s="14" t="s">
        <v>2253</v>
      </c>
    </row>
    <row r="136" customFormat="false" ht="23.85" hidden="false" customHeight="false" outlineLevel="0" collapsed="false">
      <c r="A136" s="10" t="s">
        <v>2420</v>
      </c>
      <c r="B136" s="15" t="s">
        <v>2302</v>
      </c>
      <c r="C136" s="15" t="s">
        <v>2251</v>
      </c>
      <c r="D136" s="15" t="s">
        <v>307</v>
      </c>
      <c r="E136" s="15" t="s">
        <v>2326</v>
      </c>
      <c r="F136" s="15" t="s">
        <v>2261</v>
      </c>
      <c r="G136" s="15" t="s">
        <v>239</v>
      </c>
      <c r="H136" s="15" t="n">
        <v>2023</v>
      </c>
      <c r="I136" s="11" t="n">
        <v>74</v>
      </c>
      <c r="J136" s="11" t="n">
        <v>237</v>
      </c>
      <c r="K136" s="12" t="n">
        <f aca="false">(J136-I136)/I136</f>
        <v>2.2027027027027</v>
      </c>
      <c r="L136" s="23" t="n">
        <f aca="false">IF(J136&gt;0,I136/J136*12,"N/A")</f>
        <v>3.74683544303798</v>
      </c>
      <c r="M136" s="12" t="n">
        <v>-0.44</v>
      </c>
      <c r="N136" s="12" t="n">
        <v>0.341</v>
      </c>
      <c r="O136" s="12" t="n">
        <v>0.318</v>
      </c>
      <c r="P136" s="15" t="s">
        <v>2240</v>
      </c>
      <c r="Q136" s="15" t="s">
        <v>140</v>
      </c>
      <c r="R136" s="15" t="s">
        <v>2253</v>
      </c>
    </row>
    <row r="137" customFormat="false" ht="23.85" hidden="false" customHeight="false" outlineLevel="0" collapsed="false">
      <c r="A137" s="7" t="s">
        <v>2421</v>
      </c>
      <c r="B137" s="14" t="s">
        <v>2335</v>
      </c>
      <c r="C137" s="14" t="s">
        <v>2293</v>
      </c>
      <c r="D137" s="14" t="s">
        <v>189</v>
      </c>
      <c r="E137" s="14" t="s">
        <v>2326</v>
      </c>
      <c r="F137" s="14" t="s">
        <v>2239</v>
      </c>
      <c r="G137" s="14" t="s">
        <v>81</v>
      </c>
      <c r="H137" s="14" t="n">
        <v>2021</v>
      </c>
      <c r="I137" s="9" t="n">
        <v>186</v>
      </c>
      <c r="J137" s="9" t="n">
        <v>467</v>
      </c>
      <c r="K137" s="13" t="n">
        <f aca="false">(J137-I137)/I137</f>
        <v>1.51075268817204</v>
      </c>
      <c r="L137" s="22" t="n">
        <f aca="false">IF(J137&gt;0,I137/J137*12,"N/A")</f>
        <v>4.77944325481799</v>
      </c>
      <c r="M137" s="13" t="n">
        <v>-0.222</v>
      </c>
      <c r="N137" s="13" t="n">
        <v>0.325</v>
      </c>
      <c r="O137" s="13" t="n">
        <v>0.346</v>
      </c>
      <c r="P137" s="14" t="s">
        <v>2240</v>
      </c>
      <c r="Q137" s="14" t="s">
        <v>92</v>
      </c>
      <c r="R137" s="14" t="s">
        <v>2253</v>
      </c>
    </row>
    <row r="138" customFormat="false" ht="23.85" hidden="false" customHeight="false" outlineLevel="0" collapsed="false">
      <c r="A138" s="10" t="s">
        <v>2422</v>
      </c>
      <c r="B138" s="15" t="s">
        <v>2300</v>
      </c>
      <c r="C138" s="15" t="s">
        <v>2238</v>
      </c>
      <c r="D138" s="15" t="s">
        <v>307</v>
      </c>
      <c r="E138" s="15" t="s">
        <v>2311</v>
      </c>
      <c r="F138" s="15" t="s">
        <v>2239</v>
      </c>
      <c r="G138" s="15" t="s">
        <v>177</v>
      </c>
      <c r="H138" s="15" t="n">
        <v>2025</v>
      </c>
      <c r="I138" s="11" t="n">
        <v>305</v>
      </c>
      <c r="J138" s="11" t="n">
        <v>402</v>
      </c>
      <c r="K138" s="12" t="n">
        <f aca="false">(J138-I138)/I138</f>
        <v>0.318032786885246</v>
      </c>
      <c r="L138" s="23" t="n">
        <f aca="false">IF(J138&gt;0,I138/J138*12,"N/A")</f>
        <v>9.1044776119403</v>
      </c>
      <c r="M138" s="12" t="n">
        <v>-0.408</v>
      </c>
      <c r="N138" s="12" t="n">
        <v>0.179</v>
      </c>
      <c r="O138" s="12" t="n">
        <v>0.442</v>
      </c>
      <c r="P138" s="15" t="s">
        <v>2257</v>
      </c>
      <c r="Q138" s="15" t="s">
        <v>2247</v>
      </c>
      <c r="R138" s="15" t="s">
        <v>2253</v>
      </c>
    </row>
    <row r="139" customFormat="false" ht="23.85" hidden="false" customHeight="false" outlineLevel="0" collapsed="false">
      <c r="A139" s="7" t="s">
        <v>2423</v>
      </c>
      <c r="B139" s="14" t="s">
        <v>2300</v>
      </c>
      <c r="C139" s="14" t="s">
        <v>2244</v>
      </c>
      <c r="D139" s="14" t="s">
        <v>224</v>
      </c>
      <c r="E139" s="14" t="s">
        <v>2252</v>
      </c>
      <c r="F139" s="14" t="s">
        <v>2261</v>
      </c>
      <c r="G139" s="14" t="s">
        <v>199</v>
      </c>
      <c r="H139" s="14" t="n">
        <v>2021</v>
      </c>
      <c r="I139" s="9" t="n">
        <v>940</v>
      </c>
      <c r="J139" s="9" t="n">
        <v>2514</v>
      </c>
      <c r="K139" s="13" t="n">
        <f aca="false">(J139-I139)/I139</f>
        <v>1.67446808510638</v>
      </c>
      <c r="L139" s="22" t="n">
        <f aca="false">IF(J139&gt;0,I139/J139*12,"N/A")</f>
        <v>4.48687350835322</v>
      </c>
      <c r="M139" s="13" t="n">
        <v>-0.323</v>
      </c>
      <c r="N139" s="13" t="n">
        <v>0.42</v>
      </c>
      <c r="O139" s="13" t="n">
        <v>0.605</v>
      </c>
      <c r="P139" s="14" t="s">
        <v>2240</v>
      </c>
      <c r="Q139" s="14" t="s">
        <v>2247</v>
      </c>
      <c r="R139" s="14" t="s">
        <v>2248</v>
      </c>
    </row>
    <row r="140" customFormat="false" ht="15" hidden="false" customHeight="false" outlineLevel="0" collapsed="false">
      <c r="A140" s="10" t="s">
        <v>2424</v>
      </c>
      <c r="B140" s="15" t="s">
        <v>2322</v>
      </c>
      <c r="C140" s="15" t="s">
        <v>2266</v>
      </c>
      <c r="D140" s="15" t="s">
        <v>224</v>
      </c>
      <c r="E140" s="15" t="s">
        <v>235</v>
      </c>
      <c r="F140" s="15" t="s">
        <v>2246</v>
      </c>
      <c r="G140" s="15" t="s">
        <v>199</v>
      </c>
      <c r="H140" s="15" t="n">
        <v>2024</v>
      </c>
      <c r="I140" s="11" t="n">
        <v>5000</v>
      </c>
      <c r="J140" s="11" t="n">
        <v>7140</v>
      </c>
      <c r="K140" s="12" t="n">
        <f aca="false">(J140-I140)/I140</f>
        <v>0.428</v>
      </c>
      <c r="L140" s="23" t="n">
        <f aca="false">IF(J140&gt;0,I140/J140*12,"N/A")</f>
        <v>8.40336134453781</v>
      </c>
      <c r="M140" s="12" t="n">
        <v>-0.31</v>
      </c>
      <c r="N140" s="12" t="n">
        <v>0.087</v>
      </c>
      <c r="O140" s="12" t="n">
        <v>0.393</v>
      </c>
      <c r="P140" s="15" t="s">
        <v>2240</v>
      </c>
      <c r="Q140" s="15" t="s">
        <v>92</v>
      </c>
      <c r="R140" s="15" t="s">
        <v>88</v>
      </c>
    </row>
    <row r="141" customFormat="false" ht="23.85" hidden="false" customHeight="false" outlineLevel="0" collapsed="false">
      <c r="A141" s="7" t="s">
        <v>2425</v>
      </c>
      <c r="B141" s="14" t="s">
        <v>2290</v>
      </c>
      <c r="C141" s="14" t="s">
        <v>2238</v>
      </c>
      <c r="D141" s="14" t="s">
        <v>302</v>
      </c>
      <c r="E141" s="14" t="s">
        <v>2252</v>
      </c>
      <c r="F141" s="14" t="s">
        <v>2261</v>
      </c>
      <c r="G141" s="14" t="s">
        <v>272</v>
      </c>
      <c r="H141" s="14" t="n">
        <v>2022</v>
      </c>
      <c r="I141" s="9" t="n">
        <v>100</v>
      </c>
      <c r="J141" s="9" t="n">
        <v>255</v>
      </c>
      <c r="K141" s="13" t="n">
        <f aca="false">(J141-I141)/I141</f>
        <v>1.55</v>
      </c>
      <c r="L141" s="22" t="n">
        <f aca="false">IF(J141&gt;0,I141/J141*12,"N/A")</f>
        <v>4.70588235294118</v>
      </c>
      <c r="M141" s="13" t="n">
        <v>-0.241</v>
      </c>
      <c r="N141" s="13" t="n">
        <v>0.229</v>
      </c>
      <c r="O141" s="13" t="n">
        <v>0.559</v>
      </c>
      <c r="P141" s="14" t="s">
        <v>2240</v>
      </c>
      <c r="Q141" s="14" t="s">
        <v>92</v>
      </c>
      <c r="R141" s="14" t="s">
        <v>2248</v>
      </c>
    </row>
    <row r="142" customFormat="false" ht="15" hidden="false" customHeight="false" outlineLevel="0" collapsed="false">
      <c r="A142" s="10" t="s">
        <v>2426</v>
      </c>
      <c r="B142" s="15" t="s">
        <v>2322</v>
      </c>
      <c r="C142" s="15" t="s">
        <v>2293</v>
      </c>
      <c r="D142" s="15" t="s">
        <v>200</v>
      </c>
      <c r="E142" s="15" t="s">
        <v>2252</v>
      </c>
      <c r="F142" s="15" t="s">
        <v>2239</v>
      </c>
      <c r="G142" s="15" t="s">
        <v>81</v>
      </c>
      <c r="H142" s="15" t="n">
        <v>2022</v>
      </c>
      <c r="I142" s="11" t="n">
        <v>120</v>
      </c>
      <c r="J142" s="11" t="n">
        <v>317</v>
      </c>
      <c r="K142" s="12" t="n">
        <f aca="false">(J142-I142)/I142</f>
        <v>1.64166666666667</v>
      </c>
      <c r="L142" s="23" t="n">
        <f aca="false">IF(J142&gt;0,I142/J142*12,"N/A")</f>
        <v>4.54258675078864</v>
      </c>
      <c r="M142" s="12" t="n">
        <v>-0.314</v>
      </c>
      <c r="N142" s="12" t="n">
        <v>0.055</v>
      </c>
      <c r="O142" s="12" t="n">
        <v>0.454</v>
      </c>
      <c r="P142" s="15" t="s">
        <v>2257</v>
      </c>
      <c r="Q142" s="15" t="s">
        <v>92</v>
      </c>
      <c r="R142" s="15" t="s">
        <v>2253</v>
      </c>
    </row>
    <row r="143" customFormat="false" ht="23.85" hidden="false" customHeight="false" outlineLevel="0" collapsed="false">
      <c r="A143" s="7" t="s">
        <v>2427</v>
      </c>
      <c r="B143" s="14" t="s">
        <v>2295</v>
      </c>
      <c r="C143" s="14" t="s">
        <v>2266</v>
      </c>
      <c r="D143" s="14" t="s">
        <v>268</v>
      </c>
      <c r="E143" s="14" t="s">
        <v>2326</v>
      </c>
      <c r="F143" s="14" t="s">
        <v>2261</v>
      </c>
      <c r="G143" s="14" t="s">
        <v>96</v>
      </c>
      <c r="H143" s="14" t="n">
        <v>2022</v>
      </c>
      <c r="I143" s="9" t="n">
        <v>384</v>
      </c>
      <c r="J143" s="9" t="n">
        <v>1338</v>
      </c>
      <c r="K143" s="13" t="n">
        <f aca="false">(J143-I143)/I143</f>
        <v>2.484375</v>
      </c>
      <c r="L143" s="22" t="n">
        <f aca="false">IF(J143&gt;0,I143/J143*12,"N/A")</f>
        <v>3.44394618834081</v>
      </c>
      <c r="M143" s="13" t="n">
        <v>-0.359</v>
      </c>
      <c r="N143" s="13" t="n">
        <v>0.126</v>
      </c>
      <c r="O143" s="13" t="n">
        <v>0.433</v>
      </c>
      <c r="P143" s="14" t="s">
        <v>2240</v>
      </c>
      <c r="Q143" s="14" t="s">
        <v>2247</v>
      </c>
      <c r="R143" s="14" t="s">
        <v>2248</v>
      </c>
    </row>
    <row r="144" customFormat="false" ht="15" hidden="false" customHeight="false" outlineLevel="0" collapsed="false">
      <c r="A144" s="10" t="s">
        <v>2428</v>
      </c>
      <c r="B144" s="15" t="s">
        <v>2350</v>
      </c>
      <c r="C144" s="15" t="s">
        <v>2244</v>
      </c>
      <c r="D144" s="15" t="s">
        <v>268</v>
      </c>
      <c r="E144" s="15" t="s">
        <v>2273</v>
      </c>
      <c r="F144" s="15" t="s">
        <v>2239</v>
      </c>
      <c r="G144" s="15" t="s">
        <v>272</v>
      </c>
      <c r="H144" s="15" t="n">
        <v>2025</v>
      </c>
      <c r="I144" s="11" t="n">
        <v>420</v>
      </c>
      <c r="J144" s="11" t="n">
        <v>475</v>
      </c>
      <c r="K144" s="12" t="n">
        <f aca="false">(J144-I144)/I144</f>
        <v>0.130952380952381</v>
      </c>
      <c r="L144" s="23" t="n">
        <f aca="false">IF(J144&gt;0,I144/J144*12,"N/A")</f>
        <v>10.6105263157895</v>
      </c>
      <c r="M144" s="12" t="n">
        <v>-0.27</v>
      </c>
      <c r="N144" s="12" t="n">
        <v>0.146</v>
      </c>
      <c r="O144" s="12" t="n">
        <v>0.62</v>
      </c>
      <c r="P144" s="15" t="s">
        <v>2240</v>
      </c>
      <c r="Q144" s="15" t="s">
        <v>120</v>
      </c>
      <c r="R144" s="15" t="s">
        <v>88</v>
      </c>
    </row>
    <row r="145" customFormat="false" ht="23.85" hidden="false" customHeight="false" outlineLevel="0" collapsed="false">
      <c r="A145" s="7" t="s">
        <v>2429</v>
      </c>
      <c r="B145" s="14" t="s">
        <v>2325</v>
      </c>
      <c r="C145" s="14" t="s">
        <v>2238</v>
      </c>
      <c r="D145" s="14" t="s">
        <v>314</v>
      </c>
      <c r="E145" s="14" t="s">
        <v>2273</v>
      </c>
      <c r="F145" s="14" t="s">
        <v>2246</v>
      </c>
      <c r="G145" s="14" t="s">
        <v>177</v>
      </c>
      <c r="H145" s="14" t="n">
        <v>2024</v>
      </c>
      <c r="I145" s="9" t="n">
        <v>154</v>
      </c>
      <c r="J145" s="9" t="n">
        <v>429</v>
      </c>
      <c r="K145" s="13" t="n">
        <f aca="false">(J145-I145)/I145</f>
        <v>1.78571428571429</v>
      </c>
      <c r="L145" s="22" t="n">
        <f aca="false">IF(J145&gt;0,I145/J145*12,"N/A")</f>
        <v>4.30769230769231</v>
      </c>
      <c r="M145" s="13" t="n">
        <v>-0.348</v>
      </c>
      <c r="N145" s="13" t="n">
        <v>0.338</v>
      </c>
      <c r="O145" s="13" t="n">
        <v>0.399</v>
      </c>
      <c r="P145" s="14" t="s">
        <v>2240</v>
      </c>
      <c r="Q145" s="14" t="s">
        <v>120</v>
      </c>
      <c r="R145" s="14" t="s">
        <v>2248</v>
      </c>
    </row>
    <row r="146" customFormat="false" ht="23.85" hidden="false" customHeight="false" outlineLevel="0" collapsed="false">
      <c r="A146" s="10" t="s">
        <v>2430</v>
      </c>
      <c r="B146" s="15" t="s">
        <v>2304</v>
      </c>
      <c r="C146" s="15" t="s">
        <v>2293</v>
      </c>
      <c r="D146" s="15" t="s">
        <v>302</v>
      </c>
      <c r="E146" s="15" t="s">
        <v>2260</v>
      </c>
      <c r="F146" s="15" t="s">
        <v>2261</v>
      </c>
      <c r="G146" s="15" t="s">
        <v>272</v>
      </c>
      <c r="H146" s="15" t="n">
        <v>2024</v>
      </c>
      <c r="I146" s="11" t="n">
        <v>168</v>
      </c>
      <c r="J146" s="11" t="n">
        <v>255</v>
      </c>
      <c r="K146" s="12" t="n">
        <f aca="false">(J146-I146)/I146</f>
        <v>0.517857142857143</v>
      </c>
      <c r="L146" s="23" t="n">
        <f aca="false">IF(J146&gt;0,I146/J146*12,"N/A")</f>
        <v>7.90588235294118</v>
      </c>
      <c r="M146" s="12" t="n">
        <v>-0.091</v>
      </c>
      <c r="N146" s="12" t="n">
        <v>0.44</v>
      </c>
      <c r="O146" s="12" t="n">
        <v>0.464</v>
      </c>
      <c r="P146" s="15" t="s">
        <v>2270</v>
      </c>
      <c r="Q146" s="15" t="s">
        <v>120</v>
      </c>
      <c r="R146" s="15" t="s">
        <v>2248</v>
      </c>
    </row>
    <row r="147" customFormat="false" ht="23.85" hidden="false" customHeight="false" outlineLevel="0" collapsed="false">
      <c r="A147" s="7" t="s">
        <v>2431</v>
      </c>
      <c r="B147" s="14" t="s">
        <v>2337</v>
      </c>
      <c r="C147" s="14" t="s">
        <v>2293</v>
      </c>
      <c r="D147" s="14" t="s">
        <v>213</v>
      </c>
      <c r="E147" s="14" t="s">
        <v>248</v>
      </c>
      <c r="F147" s="14" t="s">
        <v>2239</v>
      </c>
      <c r="G147" s="14" t="s">
        <v>199</v>
      </c>
      <c r="H147" s="14" t="n">
        <v>2023</v>
      </c>
      <c r="I147" s="9" t="n">
        <v>48</v>
      </c>
      <c r="J147" s="9" t="n">
        <v>50</v>
      </c>
      <c r="K147" s="13" t="n">
        <f aca="false">(J147-I147)/I147</f>
        <v>0.0416666666666667</v>
      </c>
      <c r="L147" s="22" t="n">
        <f aca="false">IF(J147&gt;0,I147/J147*12,"N/A")</f>
        <v>11.52</v>
      </c>
      <c r="M147" s="13" t="n">
        <v>-0.188</v>
      </c>
      <c r="N147" s="13" t="n">
        <v>0.428</v>
      </c>
      <c r="O147" s="13" t="n">
        <v>0.446</v>
      </c>
      <c r="P147" s="14" t="s">
        <v>2240</v>
      </c>
      <c r="Q147" s="14" t="s">
        <v>120</v>
      </c>
      <c r="R147" s="14" t="s">
        <v>2248</v>
      </c>
    </row>
    <row r="148" customFormat="false" ht="23.85" hidden="false" customHeight="false" outlineLevel="0" collapsed="false">
      <c r="A148" s="10" t="s">
        <v>2432</v>
      </c>
      <c r="B148" s="15" t="s">
        <v>2362</v>
      </c>
      <c r="C148" s="15" t="s">
        <v>2293</v>
      </c>
      <c r="D148" s="15" t="s">
        <v>314</v>
      </c>
      <c r="E148" s="15" t="s">
        <v>235</v>
      </c>
      <c r="F148" s="15" t="s">
        <v>2239</v>
      </c>
      <c r="G148" s="15" t="s">
        <v>81</v>
      </c>
      <c r="H148" s="15" t="n">
        <v>2025</v>
      </c>
      <c r="I148" s="11" t="n">
        <v>215</v>
      </c>
      <c r="J148" s="11" t="n">
        <v>389</v>
      </c>
      <c r="K148" s="12" t="n">
        <f aca="false">(J148-I148)/I148</f>
        <v>0.809302325581395</v>
      </c>
      <c r="L148" s="23" t="n">
        <f aca="false">IF(J148&gt;0,I148/J148*12,"N/A")</f>
        <v>6.63239074550129</v>
      </c>
      <c r="M148" s="12" t="n">
        <v>-0.09</v>
      </c>
      <c r="N148" s="12" t="n">
        <v>0.166</v>
      </c>
      <c r="O148" s="12" t="n">
        <v>0.187</v>
      </c>
      <c r="P148" s="15" t="s">
        <v>2270</v>
      </c>
      <c r="Q148" s="15" t="s">
        <v>2247</v>
      </c>
      <c r="R148" s="15" t="s">
        <v>88</v>
      </c>
    </row>
    <row r="149" customFormat="false" ht="15" hidden="false" customHeight="false" outlineLevel="0" collapsed="false">
      <c r="A149" s="7" t="s">
        <v>2433</v>
      </c>
      <c r="B149" s="14" t="s">
        <v>2340</v>
      </c>
      <c r="C149" s="14" t="s">
        <v>160</v>
      </c>
      <c r="D149" s="14" t="s">
        <v>218</v>
      </c>
      <c r="E149" s="14" t="s">
        <v>2260</v>
      </c>
      <c r="F149" s="14" t="s">
        <v>2239</v>
      </c>
      <c r="G149" s="14" t="s">
        <v>199</v>
      </c>
      <c r="H149" s="14" t="n">
        <v>2023</v>
      </c>
      <c r="I149" s="9" t="n">
        <v>274</v>
      </c>
      <c r="J149" s="9" t="n">
        <v>751</v>
      </c>
      <c r="K149" s="13" t="n">
        <f aca="false">(J149-I149)/I149</f>
        <v>1.74087591240876</v>
      </c>
      <c r="L149" s="22" t="n">
        <f aca="false">IF(J149&gt;0,I149/J149*12,"N/A")</f>
        <v>4.37816245006658</v>
      </c>
      <c r="M149" s="13" t="n">
        <v>-0.322</v>
      </c>
      <c r="N149" s="13" t="n">
        <v>0.074</v>
      </c>
      <c r="O149" s="13" t="n">
        <v>0.647</v>
      </c>
      <c r="P149" s="14" t="s">
        <v>2257</v>
      </c>
      <c r="Q149" s="14" t="s">
        <v>140</v>
      </c>
      <c r="R149" s="14" t="s">
        <v>2241</v>
      </c>
    </row>
    <row r="150" customFormat="false" ht="23.85" hidden="false" customHeight="false" outlineLevel="0" collapsed="false">
      <c r="A150" s="10" t="s">
        <v>2434</v>
      </c>
      <c r="B150" s="15" t="s">
        <v>2278</v>
      </c>
      <c r="C150" s="15" t="s">
        <v>2238</v>
      </c>
      <c r="D150" s="15" t="s">
        <v>247</v>
      </c>
      <c r="E150" s="15" t="s">
        <v>2252</v>
      </c>
      <c r="F150" s="15" t="s">
        <v>2261</v>
      </c>
      <c r="G150" s="15" t="s">
        <v>239</v>
      </c>
      <c r="H150" s="15" t="n">
        <v>2025</v>
      </c>
      <c r="I150" s="11" t="n">
        <v>217</v>
      </c>
      <c r="J150" s="11" t="n">
        <v>702</v>
      </c>
      <c r="K150" s="12" t="n">
        <f aca="false">(J150-I150)/I150</f>
        <v>2.23502304147465</v>
      </c>
      <c r="L150" s="23" t="n">
        <f aca="false">IF(J150&gt;0,I150/J150*12,"N/A")</f>
        <v>3.70940170940171</v>
      </c>
      <c r="M150" s="12" t="n">
        <v>-0.147</v>
      </c>
      <c r="N150" s="12" t="n">
        <v>0.277</v>
      </c>
      <c r="O150" s="12" t="n">
        <v>0.483</v>
      </c>
      <c r="P150" s="15" t="s">
        <v>2240</v>
      </c>
      <c r="Q150" s="15" t="s">
        <v>120</v>
      </c>
      <c r="R150" s="15" t="s">
        <v>88</v>
      </c>
    </row>
    <row r="151" customFormat="false" ht="23.85" hidden="false" customHeight="false" outlineLevel="0" collapsed="false">
      <c r="A151" s="7" t="s">
        <v>2435</v>
      </c>
      <c r="B151" s="14" t="s">
        <v>2295</v>
      </c>
      <c r="C151" s="14" t="s">
        <v>2256</v>
      </c>
      <c r="D151" s="14" t="s">
        <v>224</v>
      </c>
      <c r="E151" s="14" t="s">
        <v>2273</v>
      </c>
      <c r="F151" s="14" t="s">
        <v>2261</v>
      </c>
      <c r="G151" s="14" t="s">
        <v>272</v>
      </c>
      <c r="H151" s="14" t="n">
        <v>2021</v>
      </c>
      <c r="I151" s="9" t="n">
        <v>569</v>
      </c>
      <c r="J151" s="9" t="n">
        <v>611</v>
      </c>
      <c r="K151" s="13" t="n">
        <f aca="false">(J151-I151)/I151</f>
        <v>0.0738137082601054</v>
      </c>
      <c r="L151" s="22" t="n">
        <f aca="false">IF(J151&gt;0,I151/J151*12,"N/A")</f>
        <v>11.1751227495908</v>
      </c>
      <c r="M151" s="13" t="n">
        <v>-0.425</v>
      </c>
      <c r="N151" s="13" t="n">
        <v>0.105</v>
      </c>
      <c r="O151" s="13" t="n">
        <v>0.408</v>
      </c>
      <c r="P151" s="14" t="s">
        <v>2240</v>
      </c>
      <c r="Q151" s="14" t="s">
        <v>92</v>
      </c>
      <c r="R151" s="14" t="s">
        <v>88</v>
      </c>
    </row>
    <row r="152" customFormat="false" ht="15" hidden="false" customHeight="false" outlineLevel="0" collapsed="false">
      <c r="A152" s="10" t="s">
        <v>2436</v>
      </c>
      <c r="B152" s="15" t="s">
        <v>2255</v>
      </c>
      <c r="C152" s="15" t="s">
        <v>2259</v>
      </c>
      <c r="D152" s="15" t="s">
        <v>247</v>
      </c>
      <c r="E152" s="15" t="s">
        <v>2252</v>
      </c>
      <c r="F152" s="15" t="s">
        <v>2246</v>
      </c>
      <c r="G152" s="15" t="s">
        <v>177</v>
      </c>
      <c r="H152" s="15" t="n">
        <v>2021</v>
      </c>
      <c r="I152" s="11" t="n">
        <v>295</v>
      </c>
      <c r="J152" s="11" t="n">
        <v>413</v>
      </c>
      <c r="K152" s="12" t="n">
        <f aca="false">(J152-I152)/I152</f>
        <v>0.4</v>
      </c>
      <c r="L152" s="23" t="n">
        <f aca="false">IF(J152&gt;0,I152/J152*12,"N/A")</f>
        <v>8.57142857142857</v>
      </c>
      <c r="M152" s="12" t="n">
        <v>-0.394</v>
      </c>
      <c r="N152" s="12" t="n">
        <v>0.236</v>
      </c>
      <c r="O152" s="12" t="n">
        <v>0.246</v>
      </c>
      <c r="P152" s="15" t="s">
        <v>2240</v>
      </c>
      <c r="Q152" s="15" t="s">
        <v>92</v>
      </c>
      <c r="R152" s="15" t="s">
        <v>2241</v>
      </c>
    </row>
    <row r="153" customFormat="false" ht="23.85" hidden="false" customHeight="false" outlineLevel="0" collapsed="false">
      <c r="A153" s="7" t="s">
        <v>2437</v>
      </c>
      <c r="B153" s="14" t="s">
        <v>2292</v>
      </c>
      <c r="C153" s="14" t="s">
        <v>2238</v>
      </c>
      <c r="D153" s="14" t="s">
        <v>194</v>
      </c>
      <c r="E153" s="14" t="s">
        <v>2311</v>
      </c>
      <c r="F153" s="14" t="s">
        <v>2246</v>
      </c>
      <c r="G153" s="14" t="s">
        <v>199</v>
      </c>
      <c r="H153" s="14" t="n">
        <v>2023</v>
      </c>
      <c r="I153" s="9" t="n">
        <v>29</v>
      </c>
      <c r="J153" s="9" t="n">
        <v>62</v>
      </c>
      <c r="K153" s="13" t="n">
        <f aca="false">(J153-I153)/I153</f>
        <v>1.13793103448276</v>
      </c>
      <c r="L153" s="22" t="n">
        <f aca="false">IF(J153&gt;0,I153/J153*12,"N/A")</f>
        <v>5.61290322580645</v>
      </c>
      <c r="M153" s="13" t="n">
        <v>-0.052</v>
      </c>
      <c r="N153" s="13" t="n">
        <v>0.117</v>
      </c>
      <c r="O153" s="13" t="n">
        <v>0.297</v>
      </c>
      <c r="P153" s="14" t="s">
        <v>2270</v>
      </c>
      <c r="Q153" s="14" t="s">
        <v>2247</v>
      </c>
      <c r="R153" s="14" t="s">
        <v>2248</v>
      </c>
    </row>
    <row r="154" customFormat="false" ht="23.85" hidden="false" customHeight="false" outlineLevel="0" collapsed="false">
      <c r="A154" s="10" t="s">
        <v>2438</v>
      </c>
      <c r="B154" s="15" t="s">
        <v>2337</v>
      </c>
      <c r="C154" s="15" t="s">
        <v>2256</v>
      </c>
      <c r="D154" s="15" t="s">
        <v>302</v>
      </c>
      <c r="E154" s="15" t="s">
        <v>235</v>
      </c>
      <c r="F154" s="15" t="s">
        <v>2239</v>
      </c>
      <c r="G154" s="15" t="s">
        <v>96</v>
      </c>
      <c r="H154" s="15" t="n">
        <v>2023</v>
      </c>
      <c r="I154" s="11" t="n">
        <v>361</v>
      </c>
      <c r="J154" s="11" t="n">
        <v>167</v>
      </c>
      <c r="K154" s="12" t="n">
        <f aca="false">(J154-I154)/I154</f>
        <v>-0.537396121883657</v>
      </c>
      <c r="L154" s="23" t="n">
        <f aca="false">IF(J154&gt;0,I154/J154*12,"N/A")</f>
        <v>25.940119760479</v>
      </c>
      <c r="M154" s="12" t="n">
        <v>-0.252</v>
      </c>
      <c r="N154" s="12" t="n">
        <v>0.261</v>
      </c>
      <c r="O154" s="12" t="n">
        <v>0.405</v>
      </c>
      <c r="P154" s="15" t="s">
        <v>2240</v>
      </c>
      <c r="Q154" s="15" t="s">
        <v>2247</v>
      </c>
      <c r="R154" s="15" t="s">
        <v>2241</v>
      </c>
    </row>
    <row r="155" customFormat="false" ht="23.85" hidden="false" customHeight="false" outlineLevel="0" collapsed="false">
      <c r="A155" s="7" t="s">
        <v>2439</v>
      </c>
      <c r="B155" s="14" t="s">
        <v>2337</v>
      </c>
      <c r="C155" s="14" t="s">
        <v>2244</v>
      </c>
      <c r="D155" s="14" t="s">
        <v>302</v>
      </c>
      <c r="E155" s="14" t="s">
        <v>2273</v>
      </c>
      <c r="F155" s="14" t="s">
        <v>2239</v>
      </c>
      <c r="G155" s="14" t="s">
        <v>272</v>
      </c>
      <c r="H155" s="14" t="n">
        <v>2022</v>
      </c>
      <c r="I155" s="9" t="n">
        <v>2542</v>
      </c>
      <c r="J155" s="9" t="n">
        <v>1420</v>
      </c>
      <c r="K155" s="13" t="n">
        <f aca="false">(J155-I155)/I155</f>
        <v>-0.441384736428009</v>
      </c>
      <c r="L155" s="22" t="n">
        <f aca="false">IF(J155&gt;0,I155/J155*12,"N/A")</f>
        <v>21.4816901408451</v>
      </c>
      <c r="M155" s="13" t="n">
        <v>-0.32</v>
      </c>
      <c r="N155" s="13" t="n">
        <v>0.081</v>
      </c>
      <c r="O155" s="13" t="n">
        <v>0.466</v>
      </c>
      <c r="P155" s="14" t="s">
        <v>2240</v>
      </c>
      <c r="Q155" s="14" t="s">
        <v>2247</v>
      </c>
      <c r="R155" s="14" t="s">
        <v>2241</v>
      </c>
    </row>
    <row r="156" customFormat="false" ht="23.85" hidden="false" customHeight="false" outlineLevel="0" collapsed="false">
      <c r="A156" s="10" t="s">
        <v>2440</v>
      </c>
      <c r="B156" s="15" t="s">
        <v>2302</v>
      </c>
      <c r="C156" s="15" t="s">
        <v>2293</v>
      </c>
      <c r="D156" s="15" t="s">
        <v>224</v>
      </c>
      <c r="E156" s="15" t="s">
        <v>2311</v>
      </c>
      <c r="F156" s="15" t="s">
        <v>2261</v>
      </c>
      <c r="G156" s="15" t="s">
        <v>272</v>
      </c>
      <c r="H156" s="15" t="n">
        <v>2021</v>
      </c>
      <c r="I156" s="11" t="n">
        <v>460</v>
      </c>
      <c r="J156" s="11" t="n">
        <v>412</v>
      </c>
      <c r="K156" s="12" t="n">
        <f aca="false">(J156-I156)/I156</f>
        <v>-0.104347826086957</v>
      </c>
      <c r="L156" s="23" t="n">
        <f aca="false">IF(J156&gt;0,I156/J156*12,"N/A")</f>
        <v>13.3980582524272</v>
      </c>
      <c r="M156" s="12" t="n">
        <v>-0.284</v>
      </c>
      <c r="N156" s="12" t="n">
        <v>0.13</v>
      </c>
      <c r="O156" s="12" t="n">
        <v>0.343</v>
      </c>
      <c r="P156" s="15" t="s">
        <v>2240</v>
      </c>
      <c r="Q156" s="15" t="s">
        <v>2247</v>
      </c>
      <c r="R156" s="15" t="s">
        <v>88</v>
      </c>
    </row>
    <row r="157" customFormat="false" ht="23.85" hidden="false" customHeight="false" outlineLevel="0" collapsed="false">
      <c r="A157" s="7" t="s">
        <v>2441</v>
      </c>
      <c r="B157" s="14" t="s">
        <v>2335</v>
      </c>
      <c r="C157" s="14" t="s">
        <v>160</v>
      </c>
      <c r="D157" s="14" t="s">
        <v>194</v>
      </c>
      <c r="E157" s="14" t="s">
        <v>2260</v>
      </c>
      <c r="F157" s="14" t="s">
        <v>2261</v>
      </c>
      <c r="G157" s="14" t="s">
        <v>239</v>
      </c>
      <c r="H157" s="14" t="n">
        <v>2024</v>
      </c>
      <c r="I157" s="9" t="n">
        <v>1635</v>
      </c>
      <c r="J157" s="9" t="n">
        <v>4400</v>
      </c>
      <c r="K157" s="13" t="n">
        <f aca="false">(J157-I157)/I157</f>
        <v>1.69113149847095</v>
      </c>
      <c r="L157" s="22" t="n">
        <f aca="false">IF(J157&gt;0,I157/J157*12,"N/A")</f>
        <v>4.45909090909091</v>
      </c>
      <c r="M157" s="13" t="n">
        <v>-0.347</v>
      </c>
      <c r="N157" s="13" t="n">
        <v>0.091</v>
      </c>
      <c r="O157" s="13" t="n">
        <v>0.514</v>
      </c>
      <c r="P157" s="14" t="s">
        <v>2270</v>
      </c>
      <c r="Q157" s="14" t="s">
        <v>2247</v>
      </c>
      <c r="R157" s="14" t="s">
        <v>2253</v>
      </c>
    </row>
    <row r="158" customFormat="false" ht="15" hidden="false" customHeight="false" outlineLevel="0" collapsed="false">
      <c r="A158" s="10" t="s">
        <v>2442</v>
      </c>
      <c r="B158" s="15" t="s">
        <v>2286</v>
      </c>
      <c r="C158" s="15" t="s">
        <v>2256</v>
      </c>
      <c r="D158" s="15" t="s">
        <v>189</v>
      </c>
      <c r="E158" s="15" t="s">
        <v>2326</v>
      </c>
      <c r="F158" s="15" t="s">
        <v>2246</v>
      </c>
      <c r="G158" s="15" t="s">
        <v>199</v>
      </c>
      <c r="H158" s="15" t="n">
        <v>2024</v>
      </c>
      <c r="I158" s="11" t="n">
        <v>30</v>
      </c>
      <c r="J158" s="11" t="n">
        <v>17</v>
      </c>
      <c r="K158" s="12" t="n">
        <f aca="false">(J158-I158)/I158</f>
        <v>-0.433333333333333</v>
      </c>
      <c r="L158" s="23" t="n">
        <f aca="false">IF(J158&gt;0,I158/J158*12,"N/A")</f>
        <v>21.1764705882353</v>
      </c>
      <c r="M158" s="12" t="n">
        <v>-0.354</v>
      </c>
      <c r="N158" s="12" t="n">
        <v>0.366</v>
      </c>
      <c r="O158" s="12" t="n">
        <v>0.229</v>
      </c>
      <c r="P158" s="15" t="s">
        <v>2240</v>
      </c>
      <c r="Q158" s="15" t="s">
        <v>120</v>
      </c>
      <c r="R158" s="15" t="s">
        <v>88</v>
      </c>
    </row>
    <row r="159" customFormat="false" ht="23.85" hidden="false" customHeight="false" outlineLevel="0" collapsed="false">
      <c r="A159" s="7" t="s">
        <v>2443</v>
      </c>
      <c r="B159" s="14" t="s">
        <v>2278</v>
      </c>
      <c r="C159" s="14" t="s">
        <v>2293</v>
      </c>
      <c r="D159" s="14" t="s">
        <v>307</v>
      </c>
      <c r="E159" s="14" t="s">
        <v>248</v>
      </c>
      <c r="F159" s="14" t="s">
        <v>2246</v>
      </c>
      <c r="G159" s="14" t="s">
        <v>96</v>
      </c>
      <c r="H159" s="14" t="n">
        <v>2025</v>
      </c>
      <c r="I159" s="9" t="n">
        <v>1172</v>
      </c>
      <c r="J159" s="9" t="n">
        <v>3433</v>
      </c>
      <c r="K159" s="13" t="n">
        <f aca="false">(J159-I159)/I159</f>
        <v>1.92918088737201</v>
      </c>
      <c r="L159" s="22" t="n">
        <f aca="false">IF(J159&gt;0,I159/J159*12,"N/A")</f>
        <v>4.09670841829304</v>
      </c>
      <c r="M159" s="13" t="n">
        <v>-0.393</v>
      </c>
      <c r="N159" s="13" t="n">
        <v>0.378</v>
      </c>
      <c r="O159" s="13" t="n">
        <v>0.603</v>
      </c>
      <c r="P159" s="14" t="s">
        <v>2240</v>
      </c>
      <c r="Q159" s="14" t="s">
        <v>140</v>
      </c>
      <c r="R159" s="14" t="s">
        <v>88</v>
      </c>
    </row>
    <row r="160" customFormat="false" ht="23.85" hidden="false" customHeight="false" outlineLevel="0" collapsed="false">
      <c r="A160" s="10" t="s">
        <v>2444</v>
      </c>
      <c r="B160" s="15" t="s">
        <v>2337</v>
      </c>
      <c r="C160" s="15" t="s">
        <v>2266</v>
      </c>
      <c r="D160" s="15" t="s">
        <v>258</v>
      </c>
      <c r="E160" s="15" t="s">
        <v>2311</v>
      </c>
      <c r="F160" s="15" t="s">
        <v>2261</v>
      </c>
      <c r="G160" s="15" t="s">
        <v>81</v>
      </c>
      <c r="H160" s="15" t="n">
        <v>2025</v>
      </c>
      <c r="I160" s="11" t="n">
        <v>20</v>
      </c>
      <c r="J160" s="11" t="n">
        <v>65</v>
      </c>
      <c r="K160" s="12" t="n">
        <f aca="false">(J160-I160)/I160</f>
        <v>2.25</v>
      </c>
      <c r="L160" s="23" t="n">
        <f aca="false">IF(J160&gt;0,I160/J160*12,"N/A")</f>
        <v>3.69230769230769</v>
      </c>
      <c r="M160" s="12" t="n">
        <v>-0.067</v>
      </c>
      <c r="N160" s="12" t="n">
        <v>0.173</v>
      </c>
      <c r="O160" s="12" t="n">
        <v>0.289</v>
      </c>
      <c r="P160" s="15" t="s">
        <v>2240</v>
      </c>
      <c r="Q160" s="15" t="s">
        <v>140</v>
      </c>
      <c r="R160" s="15" t="s">
        <v>2253</v>
      </c>
    </row>
    <row r="161" customFormat="false" ht="23.85" hidden="false" customHeight="false" outlineLevel="0" collapsed="false">
      <c r="A161" s="7" t="s">
        <v>2445</v>
      </c>
      <c r="B161" s="14" t="s">
        <v>2300</v>
      </c>
      <c r="C161" s="14" t="s">
        <v>2251</v>
      </c>
      <c r="D161" s="14" t="s">
        <v>213</v>
      </c>
      <c r="E161" s="14" t="s">
        <v>2273</v>
      </c>
      <c r="F161" s="14" t="s">
        <v>2239</v>
      </c>
      <c r="G161" s="14" t="s">
        <v>199</v>
      </c>
      <c r="H161" s="14" t="n">
        <v>2022</v>
      </c>
      <c r="I161" s="9" t="n">
        <v>35</v>
      </c>
      <c r="J161" s="9" t="n">
        <v>27</v>
      </c>
      <c r="K161" s="13" t="n">
        <f aca="false">(J161-I161)/I161</f>
        <v>-0.228571428571429</v>
      </c>
      <c r="L161" s="22" t="n">
        <f aca="false">IF(J161&gt;0,I161/J161*12,"N/A")</f>
        <v>15.5555555555556</v>
      </c>
      <c r="M161" s="13" t="n">
        <v>-0.136</v>
      </c>
      <c r="N161" s="13" t="n">
        <v>0.145</v>
      </c>
      <c r="O161" s="13" t="n">
        <v>0.235</v>
      </c>
      <c r="P161" s="14" t="s">
        <v>2257</v>
      </c>
      <c r="Q161" s="14" t="s">
        <v>2247</v>
      </c>
      <c r="R161" s="14" t="s">
        <v>2248</v>
      </c>
    </row>
    <row r="162" customFormat="false" ht="15" hidden="false" customHeight="false" outlineLevel="0" collapsed="false">
      <c r="A162" s="10" t="s">
        <v>2446</v>
      </c>
      <c r="B162" s="15" t="s">
        <v>2272</v>
      </c>
      <c r="C162" s="15" t="s">
        <v>2266</v>
      </c>
      <c r="D162" s="15" t="s">
        <v>314</v>
      </c>
      <c r="E162" s="15" t="s">
        <v>235</v>
      </c>
      <c r="F162" s="15" t="s">
        <v>2261</v>
      </c>
      <c r="G162" s="15" t="s">
        <v>199</v>
      </c>
      <c r="H162" s="15" t="n">
        <v>2025</v>
      </c>
      <c r="I162" s="11" t="n">
        <v>315</v>
      </c>
      <c r="J162" s="11" t="n">
        <v>428</v>
      </c>
      <c r="K162" s="12" t="n">
        <f aca="false">(J162-I162)/I162</f>
        <v>0.358730158730159</v>
      </c>
      <c r="L162" s="23" t="n">
        <f aca="false">IF(J162&gt;0,I162/J162*12,"N/A")</f>
        <v>8.83177570093458</v>
      </c>
      <c r="M162" s="12" t="n">
        <v>-0.44</v>
      </c>
      <c r="N162" s="12" t="n">
        <v>0.164</v>
      </c>
      <c r="O162" s="12" t="n">
        <v>0.242</v>
      </c>
      <c r="P162" s="15" t="s">
        <v>2257</v>
      </c>
      <c r="Q162" s="15" t="s">
        <v>120</v>
      </c>
      <c r="R162" s="15" t="s">
        <v>2248</v>
      </c>
    </row>
    <row r="163" customFormat="false" ht="23.85" hidden="false" customHeight="false" outlineLevel="0" collapsed="false">
      <c r="A163" s="7" t="s">
        <v>2447</v>
      </c>
      <c r="B163" s="14" t="s">
        <v>2302</v>
      </c>
      <c r="C163" s="14" t="s">
        <v>2256</v>
      </c>
      <c r="D163" s="14" t="s">
        <v>268</v>
      </c>
      <c r="E163" s="14" t="s">
        <v>2326</v>
      </c>
      <c r="F163" s="14" t="s">
        <v>2261</v>
      </c>
      <c r="G163" s="14" t="s">
        <v>272</v>
      </c>
      <c r="H163" s="14" t="n">
        <v>2025</v>
      </c>
      <c r="I163" s="9" t="n">
        <v>3463</v>
      </c>
      <c r="J163" s="9" t="n">
        <v>8402</v>
      </c>
      <c r="K163" s="13" t="n">
        <f aca="false">(J163-I163)/I163</f>
        <v>1.42622004042738</v>
      </c>
      <c r="L163" s="22" t="n">
        <f aca="false">IF(J163&gt;0,I163/J163*12,"N/A")</f>
        <v>4.94596524636991</v>
      </c>
      <c r="M163" s="13" t="n">
        <v>-0.256</v>
      </c>
      <c r="N163" s="13" t="n">
        <v>0.097</v>
      </c>
      <c r="O163" s="13" t="n">
        <v>0.453</v>
      </c>
      <c r="P163" s="14" t="s">
        <v>2257</v>
      </c>
      <c r="Q163" s="14" t="s">
        <v>92</v>
      </c>
      <c r="R163" s="14" t="s">
        <v>2253</v>
      </c>
    </row>
    <row r="164" customFormat="false" ht="15" hidden="false" customHeight="false" outlineLevel="0" collapsed="false">
      <c r="A164" s="10" t="s">
        <v>2448</v>
      </c>
      <c r="B164" s="15" t="s">
        <v>2272</v>
      </c>
      <c r="C164" s="15" t="s">
        <v>160</v>
      </c>
      <c r="D164" s="15" t="s">
        <v>213</v>
      </c>
      <c r="E164" s="15" t="s">
        <v>248</v>
      </c>
      <c r="F164" s="15" t="s">
        <v>2246</v>
      </c>
      <c r="G164" s="15" t="s">
        <v>81</v>
      </c>
      <c r="H164" s="15" t="n">
        <v>2021</v>
      </c>
      <c r="I164" s="11" t="n">
        <v>715</v>
      </c>
      <c r="J164" s="11" t="n">
        <v>585</v>
      </c>
      <c r="K164" s="12" t="n">
        <f aca="false">(J164-I164)/I164</f>
        <v>-0.181818181818182</v>
      </c>
      <c r="L164" s="23" t="n">
        <f aca="false">IF(J164&gt;0,I164/J164*12,"N/A")</f>
        <v>14.6666666666667</v>
      </c>
      <c r="M164" s="12" t="n">
        <v>-0.113</v>
      </c>
      <c r="N164" s="12" t="n">
        <v>0.107</v>
      </c>
      <c r="O164" s="12" t="n">
        <v>0.438</v>
      </c>
      <c r="P164" s="15" t="s">
        <v>2240</v>
      </c>
      <c r="Q164" s="15" t="s">
        <v>92</v>
      </c>
      <c r="R164" s="15" t="s">
        <v>2248</v>
      </c>
    </row>
    <row r="165" customFormat="false" ht="23.85" hidden="false" customHeight="false" outlineLevel="0" collapsed="false">
      <c r="A165" s="7" t="s">
        <v>2449</v>
      </c>
      <c r="B165" s="14" t="s">
        <v>2325</v>
      </c>
      <c r="C165" s="14" t="s">
        <v>160</v>
      </c>
      <c r="D165" s="14" t="s">
        <v>302</v>
      </c>
      <c r="E165" s="14" t="s">
        <v>2311</v>
      </c>
      <c r="F165" s="14" t="s">
        <v>2246</v>
      </c>
      <c r="G165" s="14" t="s">
        <v>239</v>
      </c>
      <c r="H165" s="14" t="n">
        <v>2022</v>
      </c>
      <c r="I165" s="9" t="n">
        <v>284</v>
      </c>
      <c r="J165" s="9" t="n">
        <v>378</v>
      </c>
      <c r="K165" s="13" t="n">
        <f aca="false">(J165-I165)/I165</f>
        <v>0.330985915492958</v>
      </c>
      <c r="L165" s="22" t="n">
        <f aca="false">IF(J165&gt;0,I165/J165*12,"N/A")</f>
        <v>9.01587301587302</v>
      </c>
      <c r="M165" s="13" t="n">
        <v>-0.178</v>
      </c>
      <c r="N165" s="13" t="n">
        <v>0.224</v>
      </c>
      <c r="O165" s="13" t="n">
        <v>0.366</v>
      </c>
      <c r="P165" s="14" t="s">
        <v>2270</v>
      </c>
      <c r="Q165" s="14" t="s">
        <v>2247</v>
      </c>
      <c r="R165" s="14" t="s">
        <v>2253</v>
      </c>
    </row>
    <row r="166" customFormat="false" ht="15" hidden="false" customHeight="false" outlineLevel="0" collapsed="false">
      <c r="A166" s="10" t="s">
        <v>2450</v>
      </c>
      <c r="B166" s="15" t="s">
        <v>2350</v>
      </c>
      <c r="C166" s="15" t="s">
        <v>160</v>
      </c>
      <c r="D166" s="15" t="s">
        <v>194</v>
      </c>
      <c r="E166" s="15" t="s">
        <v>235</v>
      </c>
      <c r="F166" s="15" t="s">
        <v>2239</v>
      </c>
      <c r="G166" s="15" t="s">
        <v>96</v>
      </c>
      <c r="H166" s="15" t="n">
        <v>2025</v>
      </c>
      <c r="I166" s="11" t="n">
        <v>207</v>
      </c>
      <c r="J166" s="11" t="n">
        <v>625</v>
      </c>
      <c r="K166" s="12" t="n">
        <f aca="false">(J166-I166)/I166</f>
        <v>2.01932367149758</v>
      </c>
      <c r="L166" s="23" t="n">
        <f aca="false">IF(J166&gt;0,I166/J166*12,"N/A")</f>
        <v>3.9744</v>
      </c>
      <c r="M166" s="12" t="n">
        <v>-0.114</v>
      </c>
      <c r="N166" s="12" t="n">
        <v>0.082</v>
      </c>
      <c r="O166" s="12" t="n">
        <v>0.575</v>
      </c>
      <c r="P166" s="15" t="s">
        <v>2240</v>
      </c>
      <c r="Q166" s="15" t="s">
        <v>140</v>
      </c>
      <c r="R166" s="15" t="s">
        <v>2241</v>
      </c>
    </row>
    <row r="167" customFormat="false" ht="23.85" hidden="false" customHeight="false" outlineLevel="0" collapsed="false">
      <c r="A167" s="7" t="s">
        <v>2451</v>
      </c>
      <c r="B167" s="14" t="s">
        <v>2362</v>
      </c>
      <c r="C167" s="14" t="s">
        <v>2259</v>
      </c>
      <c r="D167" s="14" t="s">
        <v>258</v>
      </c>
      <c r="E167" s="14" t="s">
        <v>2273</v>
      </c>
      <c r="F167" s="14" t="s">
        <v>2261</v>
      </c>
      <c r="G167" s="14" t="s">
        <v>81</v>
      </c>
      <c r="H167" s="14" t="n">
        <v>2022</v>
      </c>
      <c r="I167" s="9" t="n">
        <v>610</v>
      </c>
      <c r="J167" s="9" t="n">
        <v>1758</v>
      </c>
      <c r="K167" s="13" t="n">
        <f aca="false">(J167-I167)/I167</f>
        <v>1.88196721311475</v>
      </c>
      <c r="L167" s="22" t="n">
        <f aca="false">IF(J167&gt;0,I167/J167*12,"N/A")</f>
        <v>4.16382252559727</v>
      </c>
      <c r="M167" s="13" t="n">
        <v>-0.226</v>
      </c>
      <c r="N167" s="13" t="n">
        <v>0.272</v>
      </c>
      <c r="O167" s="13" t="n">
        <v>0.119</v>
      </c>
      <c r="P167" s="14" t="s">
        <v>2257</v>
      </c>
      <c r="Q167" s="14" t="s">
        <v>120</v>
      </c>
      <c r="R167" s="14" t="s">
        <v>2253</v>
      </c>
    </row>
    <row r="168" customFormat="false" ht="15" hidden="false" customHeight="false" outlineLevel="0" collapsed="false">
      <c r="A168" s="10" t="s">
        <v>2452</v>
      </c>
      <c r="B168" s="15" t="s">
        <v>2275</v>
      </c>
      <c r="C168" s="15" t="s">
        <v>2256</v>
      </c>
      <c r="D168" s="15" t="s">
        <v>258</v>
      </c>
      <c r="E168" s="15" t="s">
        <v>289</v>
      </c>
      <c r="F168" s="15" t="s">
        <v>2246</v>
      </c>
      <c r="G168" s="15" t="s">
        <v>272</v>
      </c>
      <c r="H168" s="15" t="n">
        <v>2022</v>
      </c>
      <c r="I168" s="11" t="n">
        <v>337</v>
      </c>
      <c r="J168" s="11" t="n">
        <v>110</v>
      </c>
      <c r="K168" s="12" t="n">
        <f aca="false">(J168-I168)/I168</f>
        <v>-0.673590504451039</v>
      </c>
      <c r="L168" s="23" t="n">
        <f aca="false">IF(J168&gt;0,I168/J168*12,"N/A")</f>
        <v>36.7636363636364</v>
      </c>
      <c r="M168" s="12" t="n">
        <v>-0.341</v>
      </c>
      <c r="N168" s="12" t="n">
        <v>0.324</v>
      </c>
      <c r="O168" s="12" t="n">
        <v>0.353</v>
      </c>
      <c r="P168" s="15" t="s">
        <v>2270</v>
      </c>
      <c r="Q168" s="15" t="s">
        <v>140</v>
      </c>
      <c r="R168" s="15" t="s">
        <v>2248</v>
      </c>
    </row>
    <row r="169" customFormat="false" ht="23.85" hidden="false" customHeight="false" outlineLevel="0" collapsed="false">
      <c r="A169" s="7" t="s">
        <v>2453</v>
      </c>
      <c r="B169" s="14" t="s">
        <v>2337</v>
      </c>
      <c r="C169" s="14" t="s">
        <v>2266</v>
      </c>
      <c r="D169" s="14" t="s">
        <v>200</v>
      </c>
      <c r="E169" s="14" t="s">
        <v>2273</v>
      </c>
      <c r="F169" s="14" t="s">
        <v>2261</v>
      </c>
      <c r="G169" s="14" t="s">
        <v>81</v>
      </c>
      <c r="H169" s="14" t="n">
        <v>2022</v>
      </c>
      <c r="I169" s="9" t="n">
        <v>178</v>
      </c>
      <c r="J169" s="9" t="n">
        <v>79</v>
      </c>
      <c r="K169" s="13" t="n">
        <f aca="false">(J169-I169)/I169</f>
        <v>-0.556179775280899</v>
      </c>
      <c r="L169" s="22" t="n">
        <f aca="false">IF(J169&gt;0,I169/J169*12,"N/A")</f>
        <v>27.0379746835443</v>
      </c>
      <c r="M169" s="13" t="n">
        <v>-0.118</v>
      </c>
      <c r="N169" s="13" t="n">
        <v>0.316</v>
      </c>
      <c r="O169" s="13" t="n">
        <v>0.346</v>
      </c>
      <c r="P169" s="14" t="s">
        <v>2240</v>
      </c>
      <c r="Q169" s="14" t="s">
        <v>120</v>
      </c>
      <c r="R169" s="14" t="s">
        <v>2253</v>
      </c>
    </row>
    <row r="170" customFormat="false" ht="23.85" hidden="false" customHeight="false" outlineLevel="0" collapsed="false">
      <c r="A170" s="10" t="s">
        <v>2454</v>
      </c>
      <c r="B170" s="15" t="s">
        <v>2278</v>
      </c>
      <c r="C170" s="15" t="s">
        <v>2259</v>
      </c>
      <c r="D170" s="15" t="s">
        <v>218</v>
      </c>
      <c r="E170" s="15" t="s">
        <v>303</v>
      </c>
      <c r="F170" s="15" t="s">
        <v>2246</v>
      </c>
      <c r="G170" s="15" t="s">
        <v>272</v>
      </c>
      <c r="H170" s="15" t="n">
        <v>2021</v>
      </c>
      <c r="I170" s="11" t="n">
        <v>74</v>
      </c>
      <c r="J170" s="11" t="n">
        <v>57</v>
      </c>
      <c r="K170" s="12" t="n">
        <f aca="false">(J170-I170)/I170</f>
        <v>-0.22972972972973</v>
      </c>
      <c r="L170" s="23" t="n">
        <f aca="false">IF(J170&gt;0,I170/J170*12,"N/A")</f>
        <v>15.5789473684211</v>
      </c>
      <c r="M170" s="12" t="n">
        <v>-0.356</v>
      </c>
      <c r="N170" s="12" t="n">
        <v>0.313</v>
      </c>
      <c r="O170" s="12" t="n">
        <v>0.193</v>
      </c>
      <c r="P170" s="15" t="s">
        <v>2240</v>
      </c>
      <c r="Q170" s="15" t="s">
        <v>92</v>
      </c>
      <c r="R170" s="15" t="s">
        <v>2253</v>
      </c>
    </row>
    <row r="171" customFormat="false" ht="23.85" hidden="false" customHeight="false" outlineLevel="0" collapsed="false">
      <c r="A171" s="7" t="s">
        <v>2455</v>
      </c>
      <c r="B171" s="14" t="s">
        <v>2344</v>
      </c>
      <c r="C171" s="14" t="s">
        <v>2238</v>
      </c>
      <c r="D171" s="14" t="s">
        <v>247</v>
      </c>
      <c r="E171" s="14" t="s">
        <v>2326</v>
      </c>
      <c r="F171" s="14" t="s">
        <v>2246</v>
      </c>
      <c r="G171" s="14" t="s">
        <v>96</v>
      </c>
      <c r="H171" s="14" t="n">
        <v>2025</v>
      </c>
      <c r="I171" s="9" t="n">
        <v>179</v>
      </c>
      <c r="J171" s="9" t="n">
        <v>59</v>
      </c>
      <c r="K171" s="13" t="n">
        <f aca="false">(J171-I171)/I171</f>
        <v>-0.670391061452514</v>
      </c>
      <c r="L171" s="22" t="n">
        <f aca="false">IF(J171&gt;0,I171/J171*12,"N/A")</f>
        <v>36.406779661017</v>
      </c>
      <c r="M171" s="13" t="n">
        <v>-0.224</v>
      </c>
      <c r="N171" s="13" t="n">
        <v>0.317</v>
      </c>
      <c r="O171" s="13" t="n">
        <v>0.147</v>
      </c>
      <c r="P171" s="14" t="s">
        <v>2257</v>
      </c>
      <c r="Q171" s="14" t="s">
        <v>120</v>
      </c>
      <c r="R171" s="14" t="s">
        <v>2253</v>
      </c>
    </row>
    <row r="172" customFormat="false" ht="23.85" hidden="false" customHeight="false" outlineLevel="0" collapsed="false">
      <c r="A172" s="10" t="s">
        <v>2456</v>
      </c>
      <c r="B172" s="15" t="s">
        <v>2335</v>
      </c>
      <c r="C172" s="15" t="s">
        <v>160</v>
      </c>
      <c r="D172" s="15" t="s">
        <v>213</v>
      </c>
      <c r="E172" s="15" t="s">
        <v>303</v>
      </c>
      <c r="F172" s="15" t="s">
        <v>2239</v>
      </c>
      <c r="G172" s="15" t="s">
        <v>96</v>
      </c>
      <c r="H172" s="15" t="n">
        <v>2022</v>
      </c>
      <c r="I172" s="11" t="n">
        <v>235</v>
      </c>
      <c r="J172" s="11" t="n">
        <v>88</v>
      </c>
      <c r="K172" s="12" t="n">
        <f aca="false">(J172-I172)/I172</f>
        <v>-0.625531914893617</v>
      </c>
      <c r="L172" s="23" t="n">
        <f aca="false">IF(J172&gt;0,I172/J172*12,"N/A")</f>
        <v>32.0454545454546</v>
      </c>
      <c r="M172" s="12" t="n">
        <v>-0.418</v>
      </c>
      <c r="N172" s="12" t="n">
        <v>0.329</v>
      </c>
      <c r="O172" s="12" t="n">
        <v>0.155</v>
      </c>
      <c r="P172" s="15" t="s">
        <v>2257</v>
      </c>
      <c r="Q172" s="15" t="s">
        <v>140</v>
      </c>
      <c r="R172" s="15" t="s">
        <v>88</v>
      </c>
    </row>
    <row r="173" customFormat="false" ht="23.85" hidden="false" customHeight="false" outlineLevel="0" collapsed="false">
      <c r="A173" s="7" t="s">
        <v>2457</v>
      </c>
      <c r="B173" s="14" t="s">
        <v>2412</v>
      </c>
      <c r="C173" s="14" t="s">
        <v>2238</v>
      </c>
      <c r="D173" s="14" t="s">
        <v>268</v>
      </c>
      <c r="E173" s="14" t="s">
        <v>2260</v>
      </c>
      <c r="F173" s="14" t="s">
        <v>2239</v>
      </c>
      <c r="G173" s="14" t="s">
        <v>96</v>
      </c>
      <c r="H173" s="14" t="n">
        <v>2025</v>
      </c>
      <c r="I173" s="9" t="n">
        <v>63</v>
      </c>
      <c r="J173" s="9" t="n">
        <v>179</v>
      </c>
      <c r="K173" s="13" t="n">
        <f aca="false">(J173-I173)/I173</f>
        <v>1.84126984126984</v>
      </c>
      <c r="L173" s="22" t="n">
        <f aca="false">IF(J173&gt;0,I173/J173*12,"N/A")</f>
        <v>4.22346368715084</v>
      </c>
      <c r="M173" s="13" t="n">
        <v>-0.115</v>
      </c>
      <c r="N173" s="13" t="n">
        <v>0.178</v>
      </c>
      <c r="O173" s="13" t="n">
        <v>0.199</v>
      </c>
      <c r="P173" s="14" t="s">
        <v>2240</v>
      </c>
      <c r="Q173" s="14" t="s">
        <v>92</v>
      </c>
      <c r="R173" s="14" t="s">
        <v>88</v>
      </c>
    </row>
    <row r="174" customFormat="false" ht="23.85" hidden="false" customHeight="false" outlineLevel="0" collapsed="false">
      <c r="A174" s="10" t="s">
        <v>2458</v>
      </c>
      <c r="B174" s="15" t="s">
        <v>2337</v>
      </c>
      <c r="C174" s="15" t="s">
        <v>2256</v>
      </c>
      <c r="D174" s="15" t="s">
        <v>459</v>
      </c>
      <c r="E174" s="15" t="s">
        <v>289</v>
      </c>
      <c r="F174" s="15" t="s">
        <v>2246</v>
      </c>
      <c r="G174" s="15" t="s">
        <v>81</v>
      </c>
      <c r="H174" s="15" t="n">
        <v>2024</v>
      </c>
      <c r="I174" s="11" t="n">
        <v>388</v>
      </c>
      <c r="J174" s="11" t="n">
        <v>1277</v>
      </c>
      <c r="K174" s="12" t="n">
        <f aca="false">(J174-I174)/I174</f>
        <v>2.29123711340206</v>
      </c>
      <c r="L174" s="23" t="n">
        <f aca="false">IF(J174&gt;0,I174/J174*12,"N/A")</f>
        <v>3.64604541895067</v>
      </c>
      <c r="M174" s="12" t="n">
        <v>-0.208</v>
      </c>
      <c r="N174" s="12" t="n">
        <v>0.107</v>
      </c>
      <c r="O174" s="12" t="n">
        <v>0.317</v>
      </c>
      <c r="P174" s="15" t="s">
        <v>2257</v>
      </c>
      <c r="Q174" s="15" t="s">
        <v>2247</v>
      </c>
      <c r="R174" s="15" t="s">
        <v>2253</v>
      </c>
    </row>
    <row r="175" customFormat="false" ht="23.85" hidden="false" customHeight="false" outlineLevel="0" collapsed="false">
      <c r="A175" s="7" t="s">
        <v>2459</v>
      </c>
      <c r="B175" s="14" t="s">
        <v>2284</v>
      </c>
      <c r="C175" s="14" t="s">
        <v>2251</v>
      </c>
      <c r="D175" s="14" t="s">
        <v>203</v>
      </c>
      <c r="E175" s="14" t="s">
        <v>248</v>
      </c>
      <c r="F175" s="14" t="s">
        <v>2246</v>
      </c>
      <c r="G175" s="14" t="s">
        <v>177</v>
      </c>
      <c r="H175" s="14" t="n">
        <v>2021</v>
      </c>
      <c r="I175" s="9" t="n">
        <v>92</v>
      </c>
      <c r="J175" s="9" t="n">
        <v>229</v>
      </c>
      <c r="K175" s="13" t="n">
        <f aca="false">(J175-I175)/I175</f>
        <v>1.48913043478261</v>
      </c>
      <c r="L175" s="22" t="n">
        <f aca="false">IF(J175&gt;0,I175/J175*12,"N/A")</f>
        <v>4.82096069868996</v>
      </c>
      <c r="M175" s="13" t="n">
        <v>-0.175</v>
      </c>
      <c r="N175" s="13" t="n">
        <v>0.32</v>
      </c>
      <c r="O175" s="13" t="n">
        <v>0.375</v>
      </c>
      <c r="P175" s="14" t="s">
        <v>2257</v>
      </c>
      <c r="Q175" s="14" t="s">
        <v>92</v>
      </c>
      <c r="R175" s="14" t="s">
        <v>2248</v>
      </c>
    </row>
    <row r="176" customFormat="false" ht="15" hidden="false" customHeight="false" outlineLevel="0" collapsed="false">
      <c r="A176" s="10" t="s">
        <v>2460</v>
      </c>
      <c r="B176" s="15" t="s">
        <v>2268</v>
      </c>
      <c r="C176" s="15" t="s">
        <v>2238</v>
      </c>
      <c r="D176" s="15" t="s">
        <v>314</v>
      </c>
      <c r="E176" s="15" t="s">
        <v>2252</v>
      </c>
      <c r="F176" s="15" t="s">
        <v>2261</v>
      </c>
      <c r="G176" s="15" t="s">
        <v>81</v>
      </c>
      <c r="H176" s="15" t="n">
        <v>2024</v>
      </c>
      <c r="I176" s="11" t="n">
        <v>75</v>
      </c>
      <c r="J176" s="11" t="n">
        <v>244</v>
      </c>
      <c r="K176" s="12" t="n">
        <f aca="false">(J176-I176)/I176</f>
        <v>2.25333333333333</v>
      </c>
      <c r="L176" s="23" t="n">
        <f aca="false">IF(J176&gt;0,I176/J176*12,"N/A")</f>
        <v>3.68852459016393</v>
      </c>
      <c r="M176" s="12" t="n">
        <v>-0.232</v>
      </c>
      <c r="N176" s="12" t="n">
        <v>0.426</v>
      </c>
      <c r="O176" s="12" t="n">
        <v>0.305</v>
      </c>
      <c r="P176" s="15" t="s">
        <v>2257</v>
      </c>
      <c r="Q176" s="15" t="s">
        <v>2247</v>
      </c>
      <c r="R176" s="15" t="s">
        <v>88</v>
      </c>
    </row>
    <row r="177" customFormat="false" ht="23.85" hidden="false" customHeight="false" outlineLevel="0" collapsed="false">
      <c r="A177" s="7" t="s">
        <v>2461</v>
      </c>
      <c r="B177" s="14" t="s">
        <v>2358</v>
      </c>
      <c r="C177" s="14" t="s">
        <v>2293</v>
      </c>
      <c r="D177" s="14" t="s">
        <v>459</v>
      </c>
      <c r="E177" s="14" t="s">
        <v>2311</v>
      </c>
      <c r="F177" s="14" t="s">
        <v>2239</v>
      </c>
      <c r="G177" s="14" t="s">
        <v>199</v>
      </c>
      <c r="H177" s="14" t="n">
        <v>2023</v>
      </c>
      <c r="I177" s="9" t="n">
        <v>23</v>
      </c>
      <c r="J177" s="9" t="n">
        <v>75</v>
      </c>
      <c r="K177" s="13" t="n">
        <f aca="false">(J177-I177)/I177</f>
        <v>2.26086956521739</v>
      </c>
      <c r="L177" s="22" t="n">
        <f aca="false">IF(J177&gt;0,I177/J177*12,"N/A")</f>
        <v>3.68</v>
      </c>
      <c r="M177" s="13" t="n">
        <v>-0.183</v>
      </c>
      <c r="N177" s="13" t="n">
        <v>0.435</v>
      </c>
      <c r="O177" s="13" t="n">
        <v>0.266</v>
      </c>
      <c r="P177" s="14" t="s">
        <v>2240</v>
      </c>
      <c r="Q177" s="14" t="s">
        <v>140</v>
      </c>
      <c r="R177" s="14" t="s">
        <v>2241</v>
      </c>
    </row>
    <row r="178" customFormat="false" ht="23.85" hidden="false" customHeight="false" outlineLevel="0" collapsed="false">
      <c r="A178" s="10" t="s">
        <v>2462</v>
      </c>
      <c r="B178" s="15" t="s">
        <v>2300</v>
      </c>
      <c r="C178" s="15" t="s">
        <v>2244</v>
      </c>
      <c r="D178" s="15" t="s">
        <v>247</v>
      </c>
      <c r="E178" s="15" t="s">
        <v>289</v>
      </c>
      <c r="F178" s="15" t="s">
        <v>2246</v>
      </c>
      <c r="G178" s="15" t="s">
        <v>199</v>
      </c>
      <c r="H178" s="15" t="n">
        <v>2023</v>
      </c>
      <c r="I178" s="11" t="n">
        <v>719</v>
      </c>
      <c r="J178" s="11" t="n">
        <v>438</v>
      </c>
      <c r="K178" s="12" t="n">
        <f aca="false">(J178-I178)/I178</f>
        <v>-0.390820584144645</v>
      </c>
      <c r="L178" s="23" t="n">
        <f aca="false">IF(J178&gt;0,I178/J178*12,"N/A")</f>
        <v>19.6986301369863</v>
      </c>
      <c r="M178" s="12" t="n">
        <v>-0.38</v>
      </c>
      <c r="N178" s="12" t="n">
        <v>0.318</v>
      </c>
      <c r="O178" s="12" t="n">
        <v>0.306</v>
      </c>
      <c r="P178" s="15" t="s">
        <v>2257</v>
      </c>
      <c r="Q178" s="15" t="s">
        <v>2247</v>
      </c>
      <c r="R178" s="15" t="s">
        <v>2248</v>
      </c>
    </row>
    <row r="179" customFormat="false" ht="23.85" hidden="false" customHeight="false" outlineLevel="0" collapsed="false">
      <c r="A179" s="7" t="s">
        <v>2463</v>
      </c>
      <c r="B179" s="14" t="s">
        <v>2354</v>
      </c>
      <c r="C179" s="14" t="s">
        <v>2293</v>
      </c>
      <c r="D179" s="14" t="s">
        <v>213</v>
      </c>
      <c r="E179" s="14" t="s">
        <v>303</v>
      </c>
      <c r="F179" s="14" t="s">
        <v>2261</v>
      </c>
      <c r="G179" s="14" t="s">
        <v>199</v>
      </c>
      <c r="H179" s="14" t="n">
        <v>2023</v>
      </c>
      <c r="I179" s="9" t="n">
        <v>796</v>
      </c>
      <c r="J179" s="9" t="n">
        <v>308</v>
      </c>
      <c r="K179" s="13" t="n">
        <f aca="false">(J179-I179)/I179</f>
        <v>-0.613065326633166</v>
      </c>
      <c r="L179" s="22" t="n">
        <f aca="false">IF(J179&gt;0,I179/J179*12,"N/A")</f>
        <v>31.012987012987</v>
      </c>
      <c r="M179" s="13" t="n">
        <v>-0.295</v>
      </c>
      <c r="N179" s="13" t="n">
        <v>0.201</v>
      </c>
      <c r="O179" s="13" t="n">
        <v>0.637</v>
      </c>
      <c r="P179" s="14" t="s">
        <v>2257</v>
      </c>
      <c r="Q179" s="14" t="s">
        <v>140</v>
      </c>
      <c r="R179" s="14" t="s">
        <v>2241</v>
      </c>
    </row>
    <row r="180" customFormat="false" ht="15" hidden="false" customHeight="false" outlineLevel="0" collapsed="false">
      <c r="A180" s="10" t="s">
        <v>2464</v>
      </c>
      <c r="B180" s="15" t="s">
        <v>2350</v>
      </c>
      <c r="C180" s="15" t="s">
        <v>2256</v>
      </c>
      <c r="D180" s="15" t="s">
        <v>218</v>
      </c>
      <c r="E180" s="15" t="s">
        <v>2311</v>
      </c>
      <c r="F180" s="15" t="s">
        <v>2246</v>
      </c>
      <c r="G180" s="15" t="s">
        <v>239</v>
      </c>
      <c r="H180" s="15" t="n">
        <v>2022</v>
      </c>
      <c r="I180" s="11" t="n">
        <v>136</v>
      </c>
      <c r="J180" s="11" t="n">
        <v>338</v>
      </c>
      <c r="K180" s="12" t="n">
        <f aca="false">(J180-I180)/I180</f>
        <v>1.48529411764706</v>
      </c>
      <c r="L180" s="23" t="n">
        <f aca="false">IF(J180&gt;0,I180/J180*12,"N/A")</f>
        <v>4.82840236686391</v>
      </c>
      <c r="M180" s="12" t="n">
        <v>-0.289</v>
      </c>
      <c r="N180" s="12" t="n">
        <v>0.141</v>
      </c>
      <c r="O180" s="12" t="n">
        <v>0.564</v>
      </c>
      <c r="P180" s="15" t="s">
        <v>2240</v>
      </c>
      <c r="Q180" s="15" t="s">
        <v>140</v>
      </c>
      <c r="R180" s="15" t="s">
        <v>2253</v>
      </c>
    </row>
    <row r="181" customFormat="false" ht="23.85" hidden="false" customHeight="false" outlineLevel="0" collapsed="false">
      <c r="A181" s="7" t="s">
        <v>2465</v>
      </c>
      <c r="B181" s="14" t="s">
        <v>2302</v>
      </c>
      <c r="C181" s="14" t="s">
        <v>2251</v>
      </c>
      <c r="D181" s="14" t="s">
        <v>224</v>
      </c>
      <c r="E181" s="14" t="s">
        <v>289</v>
      </c>
      <c r="F181" s="14" t="s">
        <v>2246</v>
      </c>
      <c r="G181" s="14" t="s">
        <v>199</v>
      </c>
      <c r="H181" s="14" t="n">
        <v>2021</v>
      </c>
      <c r="I181" s="9" t="n">
        <v>63</v>
      </c>
      <c r="J181" s="9" t="n">
        <v>64</v>
      </c>
      <c r="K181" s="13" t="n">
        <f aca="false">(J181-I181)/I181</f>
        <v>0.0158730158730159</v>
      </c>
      <c r="L181" s="22" t="n">
        <f aca="false">IF(J181&gt;0,I181/J181*12,"N/A")</f>
        <v>11.8125</v>
      </c>
      <c r="M181" s="13" t="n">
        <v>-0.433</v>
      </c>
      <c r="N181" s="13" t="n">
        <v>0.156</v>
      </c>
      <c r="O181" s="13" t="n">
        <v>0.307</v>
      </c>
      <c r="P181" s="14" t="s">
        <v>2240</v>
      </c>
      <c r="Q181" s="14" t="s">
        <v>140</v>
      </c>
      <c r="R181" s="14" t="s">
        <v>2248</v>
      </c>
    </row>
    <row r="182" customFormat="false" ht="23.85" hidden="false" customHeight="false" outlineLevel="0" collapsed="false">
      <c r="A182" s="10" t="s">
        <v>2466</v>
      </c>
      <c r="B182" s="15" t="s">
        <v>2304</v>
      </c>
      <c r="C182" s="15" t="s">
        <v>2293</v>
      </c>
      <c r="D182" s="15" t="s">
        <v>200</v>
      </c>
      <c r="E182" s="15" t="s">
        <v>2252</v>
      </c>
      <c r="F182" s="15" t="s">
        <v>2239</v>
      </c>
      <c r="G182" s="15" t="s">
        <v>272</v>
      </c>
      <c r="H182" s="15" t="n">
        <v>2025</v>
      </c>
      <c r="I182" s="11" t="n">
        <v>224</v>
      </c>
      <c r="J182" s="11" t="n">
        <v>82</v>
      </c>
      <c r="K182" s="12" t="n">
        <f aca="false">(J182-I182)/I182</f>
        <v>-0.633928571428571</v>
      </c>
      <c r="L182" s="23" t="n">
        <f aca="false">IF(J182&gt;0,I182/J182*12,"N/A")</f>
        <v>32.7804878048781</v>
      </c>
      <c r="M182" s="12" t="n">
        <v>-0.404</v>
      </c>
      <c r="N182" s="12" t="n">
        <v>0.329</v>
      </c>
      <c r="O182" s="12" t="n">
        <v>0.525</v>
      </c>
      <c r="P182" s="15" t="s">
        <v>2257</v>
      </c>
      <c r="Q182" s="15" t="s">
        <v>120</v>
      </c>
      <c r="R182" s="15" t="s">
        <v>2253</v>
      </c>
    </row>
    <row r="183" customFormat="false" ht="23.85" hidden="false" customHeight="false" outlineLevel="0" collapsed="false">
      <c r="A183" s="7" t="s">
        <v>2467</v>
      </c>
      <c r="B183" s="14" t="s">
        <v>2354</v>
      </c>
      <c r="C183" s="14" t="s">
        <v>2238</v>
      </c>
      <c r="D183" s="14" t="s">
        <v>224</v>
      </c>
      <c r="E183" s="14" t="s">
        <v>289</v>
      </c>
      <c r="F183" s="14" t="s">
        <v>2239</v>
      </c>
      <c r="G183" s="14" t="s">
        <v>239</v>
      </c>
      <c r="H183" s="14" t="n">
        <v>2021</v>
      </c>
      <c r="I183" s="9" t="n">
        <v>78</v>
      </c>
      <c r="J183" s="9" t="n">
        <v>179</v>
      </c>
      <c r="K183" s="13" t="n">
        <f aca="false">(J183-I183)/I183</f>
        <v>1.2948717948718</v>
      </c>
      <c r="L183" s="22" t="n">
        <f aca="false">IF(J183&gt;0,I183/J183*12,"N/A")</f>
        <v>5.22905027932961</v>
      </c>
      <c r="M183" s="13" t="n">
        <v>-0.324</v>
      </c>
      <c r="N183" s="13" t="n">
        <v>0.422</v>
      </c>
      <c r="O183" s="13" t="n">
        <v>0.174</v>
      </c>
      <c r="P183" s="14" t="s">
        <v>2257</v>
      </c>
      <c r="Q183" s="14" t="s">
        <v>120</v>
      </c>
      <c r="R183" s="14" t="s">
        <v>2253</v>
      </c>
    </row>
    <row r="184" customFormat="false" ht="23.85" hidden="false" customHeight="false" outlineLevel="0" collapsed="false">
      <c r="A184" s="10" t="s">
        <v>2468</v>
      </c>
      <c r="B184" s="15" t="s">
        <v>2243</v>
      </c>
      <c r="C184" s="15" t="s">
        <v>2266</v>
      </c>
      <c r="D184" s="15" t="s">
        <v>213</v>
      </c>
      <c r="E184" s="15" t="s">
        <v>248</v>
      </c>
      <c r="F184" s="15" t="s">
        <v>2246</v>
      </c>
      <c r="G184" s="15" t="s">
        <v>272</v>
      </c>
      <c r="H184" s="15" t="n">
        <v>2021</v>
      </c>
      <c r="I184" s="11" t="n">
        <v>254</v>
      </c>
      <c r="J184" s="11" t="n">
        <v>580</v>
      </c>
      <c r="K184" s="12" t="n">
        <f aca="false">(J184-I184)/I184</f>
        <v>1.28346456692913</v>
      </c>
      <c r="L184" s="23" t="n">
        <f aca="false">IF(J184&gt;0,I184/J184*12,"N/A")</f>
        <v>5.2551724137931</v>
      </c>
      <c r="M184" s="12" t="n">
        <v>-0.052</v>
      </c>
      <c r="N184" s="12" t="n">
        <v>0.407</v>
      </c>
      <c r="O184" s="12" t="n">
        <v>0.105</v>
      </c>
      <c r="P184" s="15" t="s">
        <v>2270</v>
      </c>
      <c r="Q184" s="15" t="s">
        <v>120</v>
      </c>
      <c r="R184" s="15" t="s">
        <v>2253</v>
      </c>
    </row>
    <row r="185" customFormat="false" ht="15" hidden="false" customHeight="false" outlineLevel="0" collapsed="false">
      <c r="A185" s="7" t="s">
        <v>2469</v>
      </c>
      <c r="B185" s="14" t="s">
        <v>2340</v>
      </c>
      <c r="C185" s="14" t="s">
        <v>2293</v>
      </c>
      <c r="D185" s="14" t="s">
        <v>224</v>
      </c>
      <c r="E185" s="14" t="s">
        <v>2326</v>
      </c>
      <c r="F185" s="14" t="s">
        <v>2246</v>
      </c>
      <c r="G185" s="14" t="s">
        <v>177</v>
      </c>
      <c r="H185" s="14" t="n">
        <v>2023</v>
      </c>
      <c r="I185" s="9" t="n">
        <v>124</v>
      </c>
      <c r="J185" s="9" t="n">
        <v>274</v>
      </c>
      <c r="K185" s="13" t="n">
        <f aca="false">(J185-I185)/I185</f>
        <v>1.20967741935484</v>
      </c>
      <c r="L185" s="22" t="n">
        <f aca="false">IF(J185&gt;0,I185/J185*12,"N/A")</f>
        <v>5.43065693430657</v>
      </c>
      <c r="M185" s="13" t="n">
        <v>-0.117</v>
      </c>
      <c r="N185" s="13" t="n">
        <v>0.229</v>
      </c>
      <c r="O185" s="13" t="n">
        <v>0.198</v>
      </c>
      <c r="P185" s="14" t="s">
        <v>2257</v>
      </c>
      <c r="Q185" s="14" t="s">
        <v>2247</v>
      </c>
      <c r="R185" s="14" t="s">
        <v>2248</v>
      </c>
    </row>
    <row r="186" customFormat="false" ht="23.85" hidden="false" customHeight="false" outlineLevel="0" collapsed="false">
      <c r="A186" s="10" t="s">
        <v>2470</v>
      </c>
      <c r="B186" s="15" t="s">
        <v>2263</v>
      </c>
      <c r="C186" s="15" t="s">
        <v>160</v>
      </c>
      <c r="D186" s="15" t="s">
        <v>459</v>
      </c>
      <c r="E186" s="15" t="s">
        <v>2260</v>
      </c>
      <c r="F186" s="15" t="s">
        <v>2261</v>
      </c>
      <c r="G186" s="15" t="s">
        <v>272</v>
      </c>
      <c r="H186" s="15" t="n">
        <v>2022</v>
      </c>
      <c r="I186" s="11" t="n">
        <v>1378</v>
      </c>
      <c r="J186" s="11" t="n">
        <v>804</v>
      </c>
      <c r="K186" s="12" t="n">
        <f aca="false">(J186-I186)/I186</f>
        <v>-0.416545718432511</v>
      </c>
      <c r="L186" s="23" t="n">
        <f aca="false">IF(J186&gt;0,I186/J186*12,"N/A")</f>
        <v>20.5671641791045</v>
      </c>
      <c r="M186" s="12" t="n">
        <v>-0.24</v>
      </c>
      <c r="N186" s="12" t="n">
        <v>0.326</v>
      </c>
      <c r="O186" s="12" t="n">
        <v>0.424</v>
      </c>
      <c r="P186" s="15" t="s">
        <v>2240</v>
      </c>
      <c r="Q186" s="15" t="s">
        <v>92</v>
      </c>
      <c r="R186" s="15" t="s">
        <v>2248</v>
      </c>
    </row>
    <row r="187" customFormat="false" ht="15" hidden="false" customHeight="false" outlineLevel="0" collapsed="false">
      <c r="A187" s="7" t="s">
        <v>2471</v>
      </c>
      <c r="B187" s="14" t="s">
        <v>2376</v>
      </c>
      <c r="C187" s="14" t="s">
        <v>2266</v>
      </c>
      <c r="D187" s="14" t="s">
        <v>459</v>
      </c>
      <c r="E187" s="14" t="s">
        <v>248</v>
      </c>
      <c r="F187" s="14" t="s">
        <v>2246</v>
      </c>
      <c r="G187" s="14" t="s">
        <v>81</v>
      </c>
      <c r="H187" s="14" t="n">
        <v>2024</v>
      </c>
      <c r="I187" s="9" t="n">
        <v>925</v>
      </c>
      <c r="J187" s="9" t="n">
        <v>1539</v>
      </c>
      <c r="K187" s="13" t="n">
        <f aca="false">(J187-I187)/I187</f>
        <v>0.663783783783784</v>
      </c>
      <c r="L187" s="22" t="n">
        <f aca="false">IF(J187&gt;0,I187/J187*12,"N/A")</f>
        <v>7.21247563352827</v>
      </c>
      <c r="M187" s="13" t="n">
        <v>-0.311</v>
      </c>
      <c r="N187" s="13" t="n">
        <v>0.368</v>
      </c>
      <c r="O187" s="13" t="n">
        <v>0.483</v>
      </c>
      <c r="P187" s="14" t="s">
        <v>2257</v>
      </c>
      <c r="Q187" s="14" t="s">
        <v>92</v>
      </c>
      <c r="R187" s="14" t="s">
        <v>2248</v>
      </c>
    </row>
    <row r="188" customFormat="false" ht="23.85" hidden="false" customHeight="false" outlineLevel="0" collapsed="false">
      <c r="A188" s="10" t="s">
        <v>2472</v>
      </c>
      <c r="B188" s="15" t="s">
        <v>2284</v>
      </c>
      <c r="C188" s="15" t="s">
        <v>160</v>
      </c>
      <c r="D188" s="15" t="s">
        <v>247</v>
      </c>
      <c r="E188" s="15" t="s">
        <v>2252</v>
      </c>
      <c r="F188" s="15" t="s">
        <v>2246</v>
      </c>
      <c r="G188" s="15" t="s">
        <v>81</v>
      </c>
      <c r="H188" s="15" t="n">
        <v>2025</v>
      </c>
      <c r="I188" s="11" t="n">
        <v>157</v>
      </c>
      <c r="J188" s="11" t="n">
        <v>213</v>
      </c>
      <c r="K188" s="12" t="n">
        <f aca="false">(J188-I188)/I188</f>
        <v>0.356687898089172</v>
      </c>
      <c r="L188" s="23" t="n">
        <f aca="false">IF(J188&gt;0,I188/J188*12,"N/A")</f>
        <v>8.84507042253521</v>
      </c>
      <c r="M188" s="12" t="n">
        <v>-0.435</v>
      </c>
      <c r="N188" s="12" t="n">
        <v>0.389</v>
      </c>
      <c r="O188" s="12" t="n">
        <v>0.271</v>
      </c>
      <c r="P188" s="15" t="s">
        <v>2257</v>
      </c>
      <c r="Q188" s="15" t="s">
        <v>120</v>
      </c>
      <c r="R188" s="15" t="s">
        <v>88</v>
      </c>
    </row>
    <row r="189" customFormat="false" ht="23.85" hidden="false" customHeight="false" outlineLevel="0" collapsed="false">
      <c r="A189" s="7" t="s">
        <v>2473</v>
      </c>
      <c r="B189" s="14" t="s">
        <v>2243</v>
      </c>
      <c r="C189" s="14" t="s">
        <v>2266</v>
      </c>
      <c r="D189" s="14" t="s">
        <v>233</v>
      </c>
      <c r="E189" s="14" t="s">
        <v>2252</v>
      </c>
      <c r="F189" s="14" t="s">
        <v>2239</v>
      </c>
      <c r="G189" s="14" t="s">
        <v>272</v>
      </c>
      <c r="H189" s="14" t="n">
        <v>2024</v>
      </c>
      <c r="I189" s="9" t="n">
        <v>257</v>
      </c>
      <c r="J189" s="9" t="n">
        <v>262</v>
      </c>
      <c r="K189" s="13" t="n">
        <f aca="false">(J189-I189)/I189</f>
        <v>0.0194552529182879</v>
      </c>
      <c r="L189" s="22" t="n">
        <f aca="false">IF(J189&gt;0,I189/J189*12,"N/A")</f>
        <v>11.7709923664122</v>
      </c>
      <c r="M189" s="13" t="n">
        <v>-0.088</v>
      </c>
      <c r="N189" s="13" t="n">
        <v>0.378</v>
      </c>
      <c r="O189" s="13" t="n">
        <v>0.229</v>
      </c>
      <c r="P189" s="14" t="s">
        <v>2240</v>
      </c>
      <c r="Q189" s="14" t="s">
        <v>140</v>
      </c>
      <c r="R189" s="14" t="s">
        <v>2248</v>
      </c>
    </row>
    <row r="190" customFormat="false" ht="23.85" hidden="false" customHeight="false" outlineLevel="0" collapsed="false">
      <c r="A190" s="10" t="s">
        <v>2474</v>
      </c>
      <c r="B190" s="15" t="s">
        <v>2302</v>
      </c>
      <c r="C190" s="15" t="s">
        <v>2266</v>
      </c>
      <c r="D190" s="15" t="s">
        <v>194</v>
      </c>
      <c r="E190" s="15" t="s">
        <v>2252</v>
      </c>
      <c r="F190" s="15" t="s">
        <v>2239</v>
      </c>
      <c r="G190" s="15" t="s">
        <v>81</v>
      </c>
      <c r="H190" s="15" t="n">
        <v>2025</v>
      </c>
      <c r="I190" s="11" t="n">
        <v>137</v>
      </c>
      <c r="J190" s="11" t="n">
        <v>160</v>
      </c>
      <c r="K190" s="12" t="n">
        <f aca="false">(J190-I190)/I190</f>
        <v>0.167883211678832</v>
      </c>
      <c r="L190" s="23" t="n">
        <f aca="false">IF(J190&gt;0,I190/J190*12,"N/A")</f>
        <v>10.275</v>
      </c>
      <c r="M190" s="12" t="n">
        <v>-0.17</v>
      </c>
      <c r="N190" s="12" t="n">
        <v>0.124</v>
      </c>
      <c r="O190" s="12" t="n">
        <v>0.407</v>
      </c>
      <c r="P190" s="15" t="s">
        <v>2240</v>
      </c>
      <c r="Q190" s="15" t="s">
        <v>140</v>
      </c>
      <c r="R190" s="15" t="s">
        <v>2248</v>
      </c>
    </row>
    <row r="191" customFormat="false" ht="23.85" hidden="false" customHeight="false" outlineLevel="0" collapsed="false">
      <c r="A191" s="7" t="s">
        <v>2475</v>
      </c>
      <c r="B191" s="14" t="s">
        <v>2325</v>
      </c>
      <c r="C191" s="14" t="s">
        <v>2259</v>
      </c>
      <c r="D191" s="14" t="s">
        <v>194</v>
      </c>
      <c r="E191" s="14" t="s">
        <v>2273</v>
      </c>
      <c r="F191" s="14" t="s">
        <v>2261</v>
      </c>
      <c r="G191" s="14" t="s">
        <v>96</v>
      </c>
      <c r="H191" s="14" t="n">
        <v>2022</v>
      </c>
      <c r="I191" s="9" t="n">
        <v>507</v>
      </c>
      <c r="J191" s="9" t="n">
        <v>1031</v>
      </c>
      <c r="K191" s="13" t="n">
        <f aca="false">(J191-I191)/I191</f>
        <v>1.03353057199211</v>
      </c>
      <c r="L191" s="22" t="n">
        <f aca="false">IF(J191&gt;0,I191/J191*12,"N/A")</f>
        <v>5.90106692531523</v>
      </c>
      <c r="M191" s="13" t="n">
        <v>-0.221</v>
      </c>
      <c r="N191" s="13" t="n">
        <v>0.154</v>
      </c>
      <c r="O191" s="13" t="n">
        <v>0.242</v>
      </c>
      <c r="P191" s="14" t="s">
        <v>2240</v>
      </c>
      <c r="Q191" s="14" t="s">
        <v>2247</v>
      </c>
      <c r="R191" s="14" t="s">
        <v>2248</v>
      </c>
    </row>
    <row r="192" customFormat="false" ht="23.85" hidden="false" customHeight="false" outlineLevel="0" collapsed="false">
      <c r="A192" s="10" t="s">
        <v>2476</v>
      </c>
      <c r="B192" s="15" t="s">
        <v>2290</v>
      </c>
      <c r="C192" s="15" t="s">
        <v>160</v>
      </c>
      <c r="D192" s="15" t="s">
        <v>203</v>
      </c>
      <c r="E192" s="15" t="s">
        <v>235</v>
      </c>
      <c r="F192" s="15" t="s">
        <v>2239</v>
      </c>
      <c r="G192" s="15" t="s">
        <v>239</v>
      </c>
      <c r="H192" s="15" t="n">
        <v>2024</v>
      </c>
      <c r="I192" s="11" t="n">
        <v>73</v>
      </c>
      <c r="J192" s="11" t="n">
        <v>231</v>
      </c>
      <c r="K192" s="12" t="n">
        <f aca="false">(J192-I192)/I192</f>
        <v>2.16438356164384</v>
      </c>
      <c r="L192" s="23" t="n">
        <f aca="false">IF(J192&gt;0,I192/J192*12,"N/A")</f>
        <v>3.79220779220779</v>
      </c>
      <c r="M192" s="12" t="n">
        <v>-0.211</v>
      </c>
      <c r="N192" s="12" t="n">
        <v>0.259</v>
      </c>
      <c r="O192" s="12" t="n">
        <v>0.505</v>
      </c>
      <c r="P192" s="15" t="s">
        <v>2257</v>
      </c>
      <c r="Q192" s="15" t="s">
        <v>2247</v>
      </c>
      <c r="R192" s="15" t="s">
        <v>2248</v>
      </c>
    </row>
    <row r="193" customFormat="false" ht="15" hidden="false" customHeight="false" outlineLevel="0" collapsed="false">
      <c r="A193" s="7" t="s">
        <v>2477</v>
      </c>
      <c r="B193" s="14" t="s">
        <v>2376</v>
      </c>
      <c r="C193" s="14" t="s">
        <v>2238</v>
      </c>
      <c r="D193" s="14" t="s">
        <v>314</v>
      </c>
      <c r="E193" s="14" t="s">
        <v>2273</v>
      </c>
      <c r="F193" s="14" t="s">
        <v>2246</v>
      </c>
      <c r="G193" s="14" t="s">
        <v>96</v>
      </c>
      <c r="H193" s="14" t="n">
        <v>2025</v>
      </c>
      <c r="I193" s="9" t="n">
        <v>45</v>
      </c>
      <c r="J193" s="9" t="n">
        <v>94</v>
      </c>
      <c r="K193" s="13" t="n">
        <f aca="false">(J193-I193)/I193</f>
        <v>1.08888888888889</v>
      </c>
      <c r="L193" s="22" t="n">
        <f aca="false">IF(J193&gt;0,I193/J193*12,"N/A")</f>
        <v>5.74468085106383</v>
      </c>
      <c r="M193" s="13" t="n">
        <v>-0.208</v>
      </c>
      <c r="N193" s="13" t="n">
        <v>0.12</v>
      </c>
      <c r="O193" s="13" t="n">
        <v>0.159</v>
      </c>
      <c r="P193" s="14" t="s">
        <v>2257</v>
      </c>
      <c r="Q193" s="14" t="s">
        <v>2247</v>
      </c>
      <c r="R193" s="14" t="s">
        <v>2241</v>
      </c>
    </row>
    <row r="194" customFormat="false" ht="23.85" hidden="false" customHeight="false" outlineLevel="0" collapsed="false">
      <c r="A194" s="10" t="s">
        <v>2478</v>
      </c>
      <c r="B194" s="15" t="s">
        <v>2284</v>
      </c>
      <c r="C194" s="15" t="s">
        <v>2251</v>
      </c>
      <c r="D194" s="15" t="s">
        <v>224</v>
      </c>
      <c r="E194" s="15" t="s">
        <v>2252</v>
      </c>
      <c r="F194" s="15" t="s">
        <v>2246</v>
      </c>
      <c r="G194" s="15" t="s">
        <v>81</v>
      </c>
      <c r="H194" s="15" t="n">
        <v>2022</v>
      </c>
      <c r="I194" s="11" t="n">
        <v>659</v>
      </c>
      <c r="J194" s="11" t="n">
        <v>1509</v>
      </c>
      <c r="K194" s="12" t="n">
        <f aca="false">(J194-I194)/I194</f>
        <v>1.28983308042489</v>
      </c>
      <c r="L194" s="23" t="n">
        <f aca="false">IF(J194&gt;0,I194/J194*12,"N/A")</f>
        <v>5.24055666003976</v>
      </c>
      <c r="M194" s="12" t="n">
        <v>-0.076</v>
      </c>
      <c r="N194" s="12" t="n">
        <v>0.231</v>
      </c>
      <c r="O194" s="12" t="n">
        <v>0.363</v>
      </c>
      <c r="P194" s="15" t="s">
        <v>2270</v>
      </c>
      <c r="Q194" s="15" t="s">
        <v>120</v>
      </c>
      <c r="R194" s="15" t="s">
        <v>2241</v>
      </c>
    </row>
    <row r="195" customFormat="false" ht="23.85" hidden="false" customHeight="false" outlineLevel="0" collapsed="false">
      <c r="A195" s="7" t="s">
        <v>2479</v>
      </c>
      <c r="B195" s="14" t="s">
        <v>2237</v>
      </c>
      <c r="C195" s="14" t="s">
        <v>2259</v>
      </c>
      <c r="D195" s="14" t="s">
        <v>200</v>
      </c>
      <c r="E195" s="14" t="s">
        <v>2326</v>
      </c>
      <c r="F195" s="14" t="s">
        <v>2246</v>
      </c>
      <c r="G195" s="14" t="s">
        <v>81</v>
      </c>
      <c r="H195" s="14" t="n">
        <v>2022</v>
      </c>
      <c r="I195" s="9" t="n">
        <v>850</v>
      </c>
      <c r="J195" s="9" t="n">
        <v>2024</v>
      </c>
      <c r="K195" s="13" t="n">
        <f aca="false">(J195-I195)/I195</f>
        <v>1.38117647058824</v>
      </c>
      <c r="L195" s="22" t="n">
        <f aca="false">IF(J195&gt;0,I195/J195*12,"N/A")</f>
        <v>5.03952569169961</v>
      </c>
      <c r="M195" s="13" t="n">
        <v>-0.156</v>
      </c>
      <c r="N195" s="13" t="n">
        <v>0.428</v>
      </c>
      <c r="O195" s="13" t="n">
        <v>0.152</v>
      </c>
      <c r="P195" s="14" t="s">
        <v>2240</v>
      </c>
      <c r="Q195" s="14" t="s">
        <v>140</v>
      </c>
      <c r="R195" s="14" t="s">
        <v>2253</v>
      </c>
    </row>
    <row r="196" customFormat="false" ht="15" hidden="false" customHeight="false" outlineLevel="0" collapsed="false">
      <c r="A196" s="10" t="s">
        <v>2480</v>
      </c>
      <c r="B196" s="15" t="s">
        <v>2255</v>
      </c>
      <c r="C196" s="15" t="s">
        <v>160</v>
      </c>
      <c r="D196" s="15" t="s">
        <v>218</v>
      </c>
      <c r="E196" s="15" t="s">
        <v>235</v>
      </c>
      <c r="F196" s="15" t="s">
        <v>2261</v>
      </c>
      <c r="G196" s="15" t="s">
        <v>177</v>
      </c>
      <c r="H196" s="15" t="n">
        <v>2025</v>
      </c>
      <c r="I196" s="11" t="n">
        <v>569</v>
      </c>
      <c r="J196" s="11" t="n">
        <v>477</v>
      </c>
      <c r="K196" s="12" t="n">
        <f aca="false">(J196-I196)/I196</f>
        <v>-0.161687170474517</v>
      </c>
      <c r="L196" s="23" t="n">
        <f aca="false">IF(J196&gt;0,I196/J196*12,"N/A")</f>
        <v>14.314465408805</v>
      </c>
      <c r="M196" s="12" t="n">
        <v>-0.101</v>
      </c>
      <c r="N196" s="12" t="n">
        <v>0.158</v>
      </c>
      <c r="O196" s="12" t="n">
        <v>0.468</v>
      </c>
      <c r="P196" s="15" t="s">
        <v>2240</v>
      </c>
      <c r="Q196" s="15" t="s">
        <v>120</v>
      </c>
      <c r="R196" s="15" t="s">
        <v>2253</v>
      </c>
    </row>
    <row r="197" customFormat="false" ht="23.85" hidden="false" customHeight="false" outlineLevel="0" collapsed="false">
      <c r="A197" s="7" t="s">
        <v>2481</v>
      </c>
      <c r="B197" s="14" t="s">
        <v>2335</v>
      </c>
      <c r="C197" s="14" t="s">
        <v>2244</v>
      </c>
      <c r="D197" s="14" t="s">
        <v>268</v>
      </c>
      <c r="E197" s="14" t="s">
        <v>2245</v>
      </c>
      <c r="F197" s="14" t="s">
        <v>2246</v>
      </c>
      <c r="G197" s="14" t="s">
        <v>177</v>
      </c>
      <c r="H197" s="14" t="n">
        <v>2025</v>
      </c>
      <c r="I197" s="9" t="n">
        <v>20</v>
      </c>
      <c r="J197" s="9" t="n">
        <v>12</v>
      </c>
      <c r="K197" s="13" t="n">
        <f aca="false">(J197-I197)/I197</f>
        <v>-0.4</v>
      </c>
      <c r="L197" s="22" t="n">
        <f aca="false">IF(J197&gt;0,I197/J197*12,"N/A")</f>
        <v>20</v>
      </c>
      <c r="M197" s="13" t="n">
        <v>-0.28</v>
      </c>
      <c r="N197" s="13" t="n">
        <v>0.076</v>
      </c>
      <c r="O197" s="13" t="n">
        <v>0.285</v>
      </c>
      <c r="P197" s="14" t="s">
        <v>2240</v>
      </c>
      <c r="Q197" s="14" t="s">
        <v>120</v>
      </c>
      <c r="R197" s="14" t="s">
        <v>2253</v>
      </c>
    </row>
    <row r="198" customFormat="false" ht="23.85" hidden="false" customHeight="false" outlineLevel="0" collapsed="false">
      <c r="A198" s="10" t="s">
        <v>2482</v>
      </c>
      <c r="B198" s="15" t="s">
        <v>2243</v>
      </c>
      <c r="C198" s="15" t="s">
        <v>2251</v>
      </c>
      <c r="D198" s="15" t="s">
        <v>258</v>
      </c>
      <c r="E198" s="15" t="s">
        <v>2273</v>
      </c>
      <c r="F198" s="15" t="s">
        <v>2261</v>
      </c>
      <c r="G198" s="15" t="s">
        <v>272</v>
      </c>
      <c r="H198" s="15" t="n">
        <v>2022</v>
      </c>
      <c r="I198" s="11" t="n">
        <v>62</v>
      </c>
      <c r="J198" s="11" t="n">
        <v>159</v>
      </c>
      <c r="K198" s="12" t="n">
        <f aca="false">(J198-I198)/I198</f>
        <v>1.56451612903226</v>
      </c>
      <c r="L198" s="23" t="n">
        <f aca="false">IF(J198&gt;0,I198/J198*12,"N/A")</f>
        <v>4.67924528301887</v>
      </c>
      <c r="M198" s="12" t="n">
        <v>-0.263</v>
      </c>
      <c r="N198" s="12" t="n">
        <v>0.178</v>
      </c>
      <c r="O198" s="12" t="n">
        <v>0.557</v>
      </c>
      <c r="P198" s="15" t="s">
        <v>2270</v>
      </c>
      <c r="Q198" s="15" t="s">
        <v>92</v>
      </c>
      <c r="R198" s="15" t="s">
        <v>2248</v>
      </c>
    </row>
    <row r="199" customFormat="false" ht="23.85" hidden="false" customHeight="false" outlineLevel="0" collapsed="false">
      <c r="A199" s="7" t="s">
        <v>2483</v>
      </c>
      <c r="B199" s="14" t="s">
        <v>2325</v>
      </c>
      <c r="C199" s="14" t="s">
        <v>2244</v>
      </c>
      <c r="D199" s="14" t="s">
        <v>218</v>
      </c>
      <c r="E199" s="14" t="s">
        <v>2245</v>
      </c>
      <c r="F199" s="14" t="s">
        <v>2246</v>
      </c>
      <c r="G199" s="14" t="s">
        <v>81</v>
      </c>
      <c r="H199" s="14" t="n">
        <v>2021</v>
      </c>
      <c r="I199" s="9" t="n">
        <v>2273</v>
      </c>
      <c r="J199" s="9" t="n">
        <v>6659</v>
      </c>
      <c r="K199" s="13" t="n">
        <f aca="false">(J199-I199)/I199</f>
        <v>1.92960844698636</v>
      </c>
      <c r="L199" s="22" t="n">
        <f aca="false">IF(J199&gt;0,I199/J199*12,"N/A")</f>
        <v>4.09611052710617</v>
      </c>
      <c r="M199" s="13" t="n">
        <v>-0.439</v>
      </c>
      <c r="N199" s="13" t="n">
        <v>0.13</v>
      </c>
      <c r="O199" s="13" t="n">
        <v>0.311</v>
      </c>
      <c r="P199" s="14" t="s">
        <v>2240</v>
      </c>
      <c r="Q199" s="14" t="s">
        <v>140</v>
      </c>
      <c r="R199" s="14" t="s">
        <v>2248</v>
      </c>
    </row>
    <row r="200" customFormat="false" ht="23.85" hidden="false" customHeight="false" outlineLevel="0" collapsed="false">
      <c r="A200" s="10" t="s">
        <v>2484</v>
      </c>
      <c r="B200" s="15" t="s">
        <v>2263</v>
      </c>
      <c r="C200" s="15" t="s">
        <v>2259</v>
      </c>
      <c r="D200" s="15" t="s">
        <v>247</v>
      </c>
      <c r="E200" s="15" t="s">
        <v>2260</v>
      </c>
      <c r="F200" s="15" t="s">
        <v>2239</v>
      </c>
      <c r="G200" s="15" t="s">
        <v>96</v>
      </c>
      <c r="H200" s="15" t="n">
        <v>2024</v>
      </c>
      <c r="I200" s="11" t="n">
        <v>165</v>
      </c>
      <c r="J200" s="11" t="n">
        <v>357</v>
      </c>
      <c r="K200" s="12" t="n">
        <f aca="false">(J200-I200)/I200</f>
        <v>1.16363636363636</v>
      </c>
      <c r="L200" s="23" t="n">
        <f aca="false">IF(J200&gt;0,I200/J200*12,"N/A")</f>
        <v>5.54621848739496</v>
      </c>
      <c r="M200" s="12" t="n">
        <v>-0.21</v>
      </c>
      <c r="N200" s="12" t="n">
        <v>0.36</v>
      </c>
      <c r="O200" s="12" t="n">
        <v>0.413</v>
      </c>
      <c r="P200" s="15" t="s">
        <v>2257</v>
      </c>
      <c r="Q200" s="15" t="s">
        <v>120</v>
      </c>
      <c r="R200" s="15" t="s">
        <v>2241</v>
      </c>
    </row>
    <row r="201" customFormat="false" ht="23.85" hidden="false" customHeight="false" outlineLevel="0" collapsed="false">
      <c r="A201" s="7" t="s">
        <v>2485</v>
      </c>
      <c r="B201" s="14" t="s">
        <v>2358</v>
      </c>
      <c r="C201" s="14" t="s">
        <v>2244</v>
      </c>
      <c r="D201" s="14" t="s">
        <v>233</v>
      </c>
      <c r="E201" s="14" t="s">
        <v>235</v>
      </c>
      <c r="F201" s="14" t="s">
        <v>2261</v>
      </c>
      <c r="G201" s="14" t="s">
        <v>199</v>
      </c>
      <c r="H201" s="14" t="n">
        <v>2025</v>
      </c>
      <c r="I201" s="9" t="n">
        <v>502</v>
      </c>
      <c r="J201" s="9" t="n">
        <v>1238</v>
      </c>
      <c r="K201" s="13" t="n">
        <f aca="false">(J201-I201)/I201</f>
        <v>1.46613545816733</v>
      </c>
      <c r="L201" s="22" t="n">
        <f aca="false">IF(J201&gt;0,I201/J201*12,"N/A")</f>
        <v>4.86591276252019</v>
      </c>
      <c r="M201" s="13" t="n">
        <v>-0.133</v>
      </c>
      <c r="N201" s="13" t="n">
        <v>0.363</v>
      </c>
      <c r="O201" s="13" t="n">
        <v>0.268</v>
      </c>
      <c r="P201" s="14" t="s">
        <v>2257</v>
      </c>
      <c r="Q201" s="14" t="s">
        <v>140</v>
      </c>
      <c r="R201" s="14" t="s">
        <v>2248</v>
      </c>
    </row>
    <row r="202" customFormat="false" ht="23.85" hidden="false" customHeight="false" outlineLevel="0" collapsed="false">
      <c r="A202" s="10" t="s">
        <v>2486</v>
      </c>
      <c r="B202" s="15" t="s">
        <v>2304</v>
      </c>
      <c r="C202" s="15" t="s">
        <v>2259</v>
      </c>
      <c r="D202" s="15" t="s">
        <v>213</v>
      </c>
      <c r="E202" s="15" t="s">
        <v>2273</v>
      </c>
      <c r="F202" s="15" t="s">
        <v>2261</v>
      </c>
      <c r="G202" s="15" t="s">
        <v>272</v>
      </c>
      <c r="H202" s="15" t="n">
        <v>2025</v>
      </c>
      <c r="I202" s="11" t="n">
        <v>194</v>
      </c>
      <c r="J202" s="11" t="n">
        <v>244</v>
      </c>
      <c r="K202" s="12" t="n">
        <f aca="false">(J202-I202)/I202</f>
        <v>0.257731958762887</v>
      </c>
      <c r="L202" s="23" t="n">
        <f aca="false">IF(J202&gt;0,I202/J202*12,"N/A")</f>
        <v>9.54098360655738</v>
      </c>
      <c r="M202" s="12" t="n">
        <v>-0.234</v>
      </c>
      <c r="N202" s="12" t="n">
        <v>0.142</v>
      </c>
      <c r="O202" s="12" t="n">
        <v>0.231</v>
      </c>
      <c r="P202" s="15" t="s">
        <v>2257</v>
      </c>
      <c r="Q202" s="15" t="s">
        <v>2247</v>
      </c>
      <c r="R202" s="15" t="s">
        <v>2253</v>
      </c>
    </row>
    <row r="203" customFormat="false" ht="23.85" hidden="false" customHeight="false" outlineLevel="0" collapsed="false">
      <c r="A203" s="7" t="s">
        <v>2487</v>
      </c>
      <c r="B203" s="14" t="s">
        <v>2354</v>
      </c>
      <c r="C203" s="14" t="s">
        <v>2251</v>
      </c>
      <c r="D203" s="14" t="s">
        <v>459</v>
      </c>
      <c r="E203" s="14" t="s">
        <v>2245</v>
      </c>
      <c r="F203" s="14" t="s">
        <v>2261</v>
      </c>
      <c r="G203" s="14" t="s">
        <v>239</v>
      </c>
      <c r="H203" s="14" t="n">
        <v>2023</v>
      </c>
      <c r="I203" s="9" t="n">
        <v>579</v>
      </c>
      <c r="J203" s="9" t="n">
        <v>1114</v>
      </c>
      <c r="K203" s="13" t="n">
        <f aca="false">(J203-I203)/I203</f>
        <v>0.924006908462867</v>
      </c>
      <c r="L203" s="22" t="n">
        <f aca="false">IF(J203&gt;0,I203/J203*12,"N/A")</f>
        <v>6.23698384201077</v>
      </c>
      <c r="M203" s="13" t="n">
        <v>-0.125</v>
      </c>
      <c r="N203" s="13" t="n">
        <v>0.12</v>
      </c>
      <c r="O203" s="13" t="n">
        <v>0.237</v>
      </c>
      <c r="P203" s="14" t="s">
        <v>2240</v>
      </c>
      <c r="Q203" s="14" t="s">
        <v>120</v>
      </c>
      <c r="R203" s="14" t="s">
        <v>2241</v>
      </c>
    </row>
    <row r="204" customFormat="false" ht="15" hidden="false" customHeight="false" outlineLevel="0" collapsed="false">
      <c r="A204" s="10" t="s">
        <v>2488</v>
      </c>
      <c r="B204" s="15" t="s">
        <v>2275</v>
      </c>
      <c r="C204" s="15" t="s">
        <v>2256</v>
      </c>
      <c r="D204" s="15" t="s">
        <v>194</v>
      </c>
      <c r="E204" s="15" t="s">
        <v>2252</v>
      </c>
      <c r="F204" s="15" t="s">
        <v>2246</v>
      </c>
      <c r="G204" s="15" t="s">
        <v>96</v>
      </c>
      <c r="H204" s="15" t="n">
        <v>2025</v>
      </c>
      <c r="I204" s="11" t="n">
        <v>119</v>
      </c>
      <c r="J204" s="11" t="n">
        <v>353</v>
      </c>
      <c r="K204" s="12" t="n">
        <f aca="false">(J204-I204)/I204</f>
        <v>1.96638655462185</v>
      </c>
      <c r="L204" s="23" t="n">
        <f aca="false">IF(J204&gt;0,I204/J204*12,"N/A")</f>
        <v>4.04532577903683</v>
      </c>
      <c r="M204" s="12" t="n">
        <v>-0.105</v>
      </c>
      <c r="N204" s="12" t="n">
        <v>0.115</v>
      </c>
      <c r="O204" s="12" t="n">
        <v>0.518</v>
      </c>
      <c r="P204" s="15" t="s">
        <v>2240</v>
      </c>
      <c r="Q204" s="15" t="s">
        <v>2247</v>
      </c>
      <c r="R204" s="15" t="s">
        <v>2253</v>
      </c>
    </row>
    <row r="205" customFormat="false" ht="23.85" hidden="false" customHeight="false" outlineLevel="0" collapsed="false">
      <c r="A205" s="7" t="s">
        <v>2489</v>
      </c>
      <c r="B205" s="14" t="s">
        <v>2300</v>
      </c>
      <c r="C205" s="14" t="s">
        <v>2259</v>
      </c>
      <c r="D205" s="14" t="s">
        <v>268</v>
      </c>
      <c r="E205" s="14" t="s">
        <v>303</v>
      </c>
      <c r="F205" s="14" t="s">
        <v>2246</v>
      </c>
      <c r="G205" s="14" t="s">
        <v>239</v>
      </c>
      <c r="H205" s="14" t="n">
        <v>2024</v>
      </c>
      <c r="I205" s="9" t="n">
        <v>145</v>
      </c>
      <c r="J205" s="9" t="n">
        <v>88</v>
      </c>
      <c r="K205" s="13" t="n">
        <f aca="false">(J205-I205)/I205</f>
        <v>-0.393103448275862</v>
      </c>
      <c r="L205" s="22" t="n">
        <f aca="false">IF(J205&gt;0,I205/J205*12,"N/A")</f>
        <v>19.7727272727273</v>
      </c>
      <c r="M205" s="13" t="n">
        <v>-0.288</v>
      </c>
      <c r="N205" s="13" t="n">
        <v>0.068</v>
      </c>
      <c r="O205" s="13" t="n">
        <v>0.352</v>
      </c>
      <c r="P205" s="14" t="s">
        <v>2240</v>
      </c>
      <c r="Q205" s="14" t="s">
        <v>120</v>
      </c>
      <c r="R205" s="14" t="s">
        <v>2248</v>
      </c>
    </row>
    <row r="206" customFormat="false" ht="23.85" hidden="false" customHeight="false" outlineLevel="0" collapsed="false">
      <c r="A206" s="10" t="s">
        <v>2490</v>
      </c>
      <c r="B206" s="15" t="s">
        <v>2412</v>
      </c>
      <c r="C206" s="15" t="s">
        <v>2293</v>
      </c>
      <c r="D206" s="15" t="s">
        <v>203</v>
      </c>
      <c r="E206" s="15" t="s">
        <v>2326</v>
      </c>
      <c r="F206" s="15" t="s">
        <v>2239</v>
      </c>
      <c r="G206" s="15" t="s">
        <v>239</v>
      </c>
      <c r="H206" s="15" t="n">
        <v>2023</v>
      </c>
      <c r="I206" s="11" t="n">
        <v>253</v>
      </c>
      <c r="J206" s="11" t="n">
        <v>833</v>
      </c>
      <c r="K206" s="12" t="n">
        <f aca="false">(J206-I206)/I206</f>
        <v>2.29249011857708</v>
      </c>
      <c r="L206" s="23" t="n">
        <f aca="false">IF(J206&gt;0,I206/J206*12,"N/A")</f>
        <v>3.64465786314526</v>
      </c>
      <c r="M206" s="12" t="n">
        <v>-0.154</v>
      </c>
      <c r="N206" s="12" t="n">
        <v>0.294</v>
      </c>
      <c r="O206" s="12" t="n">
        <v>0.321</v>
      </c>
      <c r="P206" s="15" t="s">
        <v>2257</v>
      </c>
      <c r="Q206" s="15" t="s">
        <v>120</v>
      </c>
      <c r="R206" s="15" t="s">
        <v>2253</v>
      </c>
    </row>
    <row r="207" customFormat="false" ht="15" hidden="false" customHeight="false" outlineLevel="0" collapsed="false">
      <c r="A207" s="7" t="s">
        <v>2491</v>
      </c>
      <c r="B207" s="14" t="s">
        <v>2350</v>
      </c>
      <c r="C207" s="14" t="s">
        <v>160</v>
      </c>
      <c r="D207" s="14" t="s">
        <v>189</v>
      </c>
      <c r="E207" s="14" t="s">
        <v>235</v>
      </c>
      <c r="F207" s="14" t="s">
        <v>2246</v>
      </c>
      <c r="G207" s="14" t="s">
        <v>199</v>
      </c>
      <c r="H207" s="14" t="n">
        <v>2021</v>
      </c>
      <c r="I207" s="9" t="n">
        <v>198</v>
      </c>
      <c r="J207" s="9" t="n">
        <v>503</v>
      </c>
      <c r="K207" s="13" t="n">
        <f aca="false">(J207-I207)/I207</f>
        <v>1.54040404040404</v>
      </c>
      <c r="L207" s="22" t="n">
        <f aca="false">IF(J207&gt;0,I207/J207*12,"N/A")</f>
        <v>4.72365805168986</v>
      </c>
      <c r="M207" s="13" t="n">
        <v>-0.101</v>
      </c>
      <c r="N207" s="13" t="n">
        <v>0.397</v>
      </c>
      <c r="O207" s="13" t="n">
        <v>0.338</v>
      </c>
      <c r="P207" s="14" t="s">
        <v>2240</v>
      </c>
      <c r="Q207" s="14" t="s">
        <v>92</v>
      </c>
      <c r="R207" s="14" t="s">
        <v>2241</v>
      </c>
    </row>
    <row r="208" customFormat="false" ht="23.85" hidden="false" customHeight="false" outlineLevel="0" collapsed="false">
      <c r="A208" s="10" t="s">
        <v>2492</v>
      </c>
      <c r="B208" s="15" t="s">
        <v>2290</v>
      </c>
      <c r="C208" s="15" t="s">
        <v>2293</v>
      </c>
      <c r="D208" s="15" t="s">
        <v>203</v>
      </c>
      <c r="E208" s="15" t="s">
        <v>2273</v>
      </c>
      <c r="F208" s="15" t="s">
        <v>2261</v>
      </c>
      <c r="G208" s="15" t="s">
        <v>272</v>
      </c>
      <c r="H208" s="15" t="n">
        <v>2024</v>
      </c>
      <c r="I208" s="11" t="n">
        <v>71</v>
      </c>
      <c r="J208" s="11" t="n">
        <v>202</v>
      </c>
      <c r="K208" s="12" t="n">
        <f aca="false">(J208-I208)/I208</f>
        <v>1.84507042253521</v>
      </c>
      <c r="L208" s="23" t="n">
        <f aca="false">IF(J208&gt;0,I208/J208*12,"N/A")</f>
        <v>4.21782178217822</v>
      </c>
      <c r="M208" s="12" t="n">
        <v>-0.409</v>
      </c>
      <c r="N208" s="12" t="n">
        <v>0.207</v>
      </c>
      <c r="O208" s="12" t="n">
        <v>0.556</v>
      </c>
      <c r="P208" s="15" t="s">
        <v>2240</v>
      </c>
      <c r="Q208" s="15" t="s">
        <v>92</v>
      </c>
      <c r="R208" s="15" t="s">
        <v>2253</v>
      </c>
    </row>
    <row r="209" customFormat="false" ht="15" hidden="false" customHeight="false" outlineLevel="0" collapsed="false">
      <c r="A209" s="7" t="s">
        <v>2493</v>
      </c>
      <c r="B209" s="14" t="s">
        <v>2350</v>
      </c>
      <c r="C209" s="14" t="s">
        <v>2244</v>
      </c>
      <c r="D209" s="14" t="s">
        <v>314</v>
      </c>
      <c r="E209" s="14" t="s">
        <v>2273</v>
      </c>
      <c r="F209" s="14" t="s">
        <v>2246</v>
      </c>
      <c r="G209" s="14" t="s">
        <v>272</v>
      </c>
      <c r="H209" s="14" t="n">
        <v>2023</v>
      </c>
      <c r="I209" s="9" t="n">
        <v>456</v>
      </c>
      <c r="J209" s="9" t="n">
        <v>1103</v>
      </c>
      <c r="K209" s="13" t="n">
        <f aca="false">(J209-I209)/I209</f>
        <v>1.41885964912281</v>
      </c>
      <c r="L209" s="22" t="n">
        <f aca="false">IF(J209&gt;0,I209/J209*12,"N/A")</f>
        <v>4.96101541251133</v>
      </c>
      <c r="M209" s="13" t="n">
        <v>-0.225</v>
      </c>
      <c r="N209" s="13" t="n">
        <v>0.339</v>
      </c>
      <c r="O209" s="13" t="n">
        <v>0.199</v>
      </c>
      <c r="P209" s="14" t="s">
        <v>2257</v>
      </c>
      <c r="Q209" s="14" t="s">
        <v>120</v>
      </c>
      <c r="R209" s="14" t="s">
        <v>2241</v>
      </c>
    </row>
    <row r="210" customFormat="false" ht="23.85" hidden="false" customHeight="false" outlineLevel="0" collapsed="false">
      <c r="A210" s="10" t="s">
        <v>2494</v>
      </c>
      <c r="B210" s="15" t="s">
        <v>2354</v>
      </c>
      <c r="C210" s="15" t="s">
        <v>160</v>
      </c>
      <c r="D210" s="15" t="s">
        <v>233</v>
      </c>
      <c r="E210" s="15" t="s">
        <v>235</v>
      </c>
      <c r="F210" s="15" t="s">
        <v>2261</v>
      </c>
      <c r="G210" s="15" t="s">
        <v>239</v>
      </c>
      <c r="H210" s="15" t="n">
        <v>2025</v>
      </c>
      <c r="I210" s="11" t="n">
        <v>966</v>
      </c>
      <c r="J210" s="11" t="n">
        <v>1553</v>
      </c>
      <c r="K210" s="12" t="n">
        <f aca="false">(J210-I210)/I210</f>
        <v>0.607660455486543</v>
      </c>
      <c r="L210" s="23" t="n">
        <f aca="false">IF(J210&gt;0,I210/J210*12,"N/A")</f>
        <v>7.46426271732131</v>
      </c>
      <c r="M210" s="12" t="n">
        <v>-0.134</v>
      </c>
      <c r="N210" s="12" t="n">
        <v>0.142</v>
      </c>
      <c r="O210" s="12" t="n">
        <v>0.289</v>
      </c>
      <c r="P210" s="15" t="s">
        <v>2257</v>
      </c>
      <c r="Q210" s="15" t="s">
        <v>92</v>
      </c>
      <c r="R210" s="15" t="s">
        <v>2253</v>
      </c>
    </row>
    <row r="211" customFormat="false" ht="23.85" hidden="false" customHeight="false" outlineLevel="0" collapsed="false">
      <c r="A211" s="7" t="s">
        <v>2495</v>
      </c>
      <c r="B211" s="14" t="s">
        <v>2358</v>
      </c>
      <c r="C211" s="14" t="s">
        <v>2256</v>
      </c>
      <c r="D211" s="14" t="s">
        <v>200</v>
      </c>
      <c r="E211" s="14" t="s">
        <v>248</v>
      </c>
      <c r="F211" s="14" t="s">
        <v>2246</v>
      </c>
      <c r="G211" s="14" t="s">
        <v>177</v>
      </c>
      <c r="H211" s="14" t="n">
        <v>2024</v>
      </c>
      <c r="I211" s="9" t="n">
        <v>674</v>
      </c>
      <c r="J211" s="9" t="n">
        <v>2142</v>
      </c>
      <c r="K211" s="13" t="n">
        <f aca="false">(J211-I211)/I211</f>
        <v>2.17804154302671</v>
      </c>
      <c r="L211" s="22" t="n">
        <f aca="false">IF(J211&gt;0,I211/J211*12,"N/A")</f>
        <v>3.77591036414566</v>
      </c>
      <c r="M211" s="13" t="n">
        <v>-0.4</v>
      </c>
      <c r="N211" s="13" t="n">
        <v>0.434</v>
      </c>
      <c r="O211" s="13" t="n">
        <v>0.564</v>
      </c>
      <c r="P211" s="14" t="s">
        <v>2270</v>
      </c>
      <c r="Q211" s="14" t="s">
        <v>2247</v>
      </c>
      <c r="R211" s="14" t="s">
        <v>2253</v>
      </c>
    </row>
    <row r="212" customFormat="false" ht="15" hidden="false" customHeight="false" outlineLevel="0" collapsed="false">
      <c r="A212" s="10" t="s">
        <v>2496</v>
      </c>
      <c r="B212" s="15" t="s">
        <v>2268</v>
      </c>
      <c r="C212" s="15" t="s">
        <v>2259</v>
      </c>
      <c r="D212" s="15" t="s">
        <v>258</v>
      </c>
      <c r="E212" s="15" t="s">
        <v>2245</v>
      </c>
      <c r="F212" s="15" t="s">
        <v>2261</v>
      </c>
      <c r="G212" s="15" t="s">
        <v>272</v>
      </c>
      <c r="H212" s="15" t="n">
        <v>2025</v>
      </c>
      <c r="I212" s="11" t="n">
        <v>83</v>
      </c>
      <c r="J212" s="11" t="n">
        <v>246</v>
      </c>
      <c r="K212" s="12" t="n">
        <f aca="false">(J212-I212)/I212</f>
        <v>1.96385542168675</v>
      </c>
      <c r="L212" s="23" t="n">
        <f aca="false">IF(J212&gt;0,I212/J212*12,"N/A")</f>
        <v>4.04878048780488</v>
      </c>
      <c r="M212" s="12" t="n">
        <v>-0.053</v>
      </c>
      <c r="N212" s="12" t="n">
        <v>0.079</v>
      </c>
      <c r="O212" s="12" t="n">
        <v>0.326</v>
      </c>
      <c r="P212" s="15" t="s">
        <v>2257</v>
      </c>
      <c r="Q212" s="15" t="s">
        <v>92</v>
      </c>
      <c r="R212" s="15" t="s">
        <v>2253</v>
      </c>
    </row>
    <row r="213" customFormat="false" ht="23.85" hidden="false" customHeight="false" outlineLevel="0" collapsed="false">
      <c r="A213" s="7" t="s">
        <v>2497</v>
      </c>
      <c r="B213" s="14" t="s">
        <v>2265</v>
      </c>
      <c r="C213" s="14" t="s">
        <v>2238</v>
      </c>
      <c r="D213" s="14" t="s">
        <v>459</v>
      </c>
      <c r="E213" s="14" t="s">
        <v>2245</v>
      </c>
      <c r="F213" s="14" t="s">
        <v>2239</v>
      </c>
      <c r="G213" s="14" t="s">
        <v>96</v>
      </c>
      <c r="H213" s="14" t="n">
        <v>2021</v>
      </c>
      <c r="I213" s="9" t="n">
        <v>140</v>
      </c>
      <c r="J213" s="9" t="n">
        <v>50</v>
      </c>
      <c r="K213" s="13" t="n">
        <f aca="false">(J213-I213)/I213</f>
        <v>-0.642857142857143</v>
      </c>
      <c r="L213" s="22" t="n">
        <f aca="false">IF(J213&gt;0,I213/J213*12,"N/A")</f>
        <v>33.6</v>
      </c>
      <c r="M213" s="13" t="n">
        <v>-0.441</v>
      </c>
      <c r="N213" s="13" t="n">
        <v>0.082</v>
      </c>
      <c r="O213" s="13" t="n">
        <v>0.52</v>
      </c>
      <c r="P213" s="14" t="s">
        <v>2257</v>
      </c>
      <c r="Q213" s="14" t="s">
        <v>140</v>
      </c>
      <c r="R213" s="14" t="s">
        <v>2241</v>
      </c>
    </row>
    <row r="214" customFormat="false" ht="23.85" hidden="false" customHeight="false" outlineLevel="0" collapsed="false">
      <c r="A214" s="10" t="s">
        <v>2498</v>
      </c>
      <c r="B214" s="15" t="s">
        <v>2290</v>
      </c>
      <c r="C214" s="15" t="s">
        <v>160</v>
      </c>
      <c r="D214" s="15" t="s">
        <v>314</v>
      </c>
      <c r="E214" s="15" t="s">
        <v>2326</v>
      </c>
      <c r="F214" s="15" t="s">
        <v>2239</v>
      </c>
      <c r="G214" s="15" t="s">
        <v>199</v>
      </c>
      <c r="H214" s="15" t="n">
        <v>2024</v>
      </c>
      <c r="I214" s="11" t="n">
        <v>583</v>
      </c>
      <c r="J214" s="11" t="n">
        <v>1795</v>
      </c>
      <c r="K214" s="12" t="n">
        <f aca="false">(J214-I214)/I214</f>
        <v>2.07890222984563</v>
      </c>
      <c r="L214" s="23" t="n">
        <f aca="false">IF(J214&gt;0,I214/J214*12,"N/A")</f>
        <v>3.8974930362117</v>
      </c>
      <c r="M214" s="12" t="n">
        <v>-0.266</v>
      </c>
      <c r="N214" s="12" t="n">
        <v>0.26</v>
      </c>
      <c r="O214" s="12" t="n">
        <v>0.517</v>
      </c>
      <c r="P214" s="15" t="s">
        <v>2240</v>
      </c>
      <c r="Q214" s="15" t="s">
        <v>92</v>
      </c>
      <c r="R214" s="15" t="s">
        <v>2248</v>
      </c>
    </row>
    <row r="215" customFormat="false" ht="15" hidden="false" customHeight="false" outlineLevel="0" collapsed="false">
      <c r="A215" s="7" t="s">
        <v>2499</v>
      </c>
      <c r="B215" s="14" t="s">
        <v>2268</v>
      </c>
      <c r="C215" s="14" t="s">
        <v>2293</v>
      </c>
      <c r="D215" s="14" t="s">
        <v>247</v>
      </c>
      <c r="E215" s="14" t="s">
        <v>248</v>
      </c>
      <c r="F215" s="14" t="s">
        <v>2261</v>
      </c>
      <c r="G215" s="14" t="s">
        <v>239</v>
      </c>
      <c r="H215" s="14" t="n">
        <v>2022</v>
      </c>
      <c r="I215" s="9" t="n">
        <v>198</v>
      </c>
      <c r="J215" s="9" t="n">
        <v>490</v>
      </c>
      <c r="K215" s="13" t="n">
        <f aca="false">(J215-I215)/I215</f>
        <v>1.47474747474747</v>
      </c>
      <c r="L215" s="22" t="n">
        <f aca="false">IF(J215&gt;0,I215/J215*12,"N/A")</f>
        <v>4.84897959183674</v>
      </c>
      <c r="M215" s="13" t="n">
        <v>-0.198</v>
      </c>
      <c r="N215" s="13" t="n">
        <v>0.153</v>
      </c>
      <c r="O215" s="13" t="n">
        <v>0.38</v>
      </c>
      <c r="P215" s="14" t="s">
        <v>2240</v>
      </c>
      <c r="Q215" s="14" t="s">
        <v>140</v>
      </c>
      <c r="R215" s="14" t="s">
        <v>2248</v>
      </c>
    </row>
    <row r="216" customFormat="false" ht="23.85" hidden="false" customHeight="false" outlineLevel="0" collapsed="false">
      <c r="A216" s="10" t="s">
        <v>2500</v>
      </c>
      <c r="B216" s="15" t="s">
        <v>2250</v>
      </c>
      <c r="C216" s="15" t="s">
        <v>2238</v>
      </c>
      <c r="D216" s="15" t="s">
        <v>258</v>
      </c>
      <c r="E216" s="15" t="s">
        <v>235</v>
      </c>
      <c r="F216" s="15" t="s">
        <v>2239</v>
      </c>
      <c r="G216" s="15" t="s">
        <v>199</v>
      </c>
      <c r="H216" s="15" t="n">
        <v>2021</v>
      </c>
      <c r="I216" s="11" t="n">
        <v>107</v>
      </c>
      <c r="J216" s="11" t="n">
        <v>62</v>
      </c>
      <c r="K216" s="12" t="n">
        <f aca="false">(J216-I216)/I216</f>
        <v>-0.420560747663551</v>
      </c>
      <c r="L216" s="23" t="n">
        <f aca="false">IF(J216&gt;0,I216/J216*12,"N/A")</f>
        <v>20.7096774193548</v>
      </c>
      <c r="M216" s="12" t="n">
        <v>-0.271</v>
      </c>
      <c r="N216" s="12" t="n">
        <v>0.138</v>
      </c>
      <c r="O216" s="12" t="n">
        <v>0.168</v>
      </c>
      <c r="P216" s="15" t="s">
        <v>2257</v>
      </c>
      <c r="Q216" s="15" t="s">
        <v>2247</v>
      </c>
      <c r="R216" s="15" t="s">
        <v>2248</v>
      </c>
    </row>
    <row r="217" customFormat="false" ht="23.85" hidden="false" customHeight="false" outlineLevel="0" collapsed="false">
      <c r="A217" s="7" t="s">
        <v>2501</v>
      </c>
      <c r="B217" s="14" t="s">
        <v>2295</v>
      </c>
      <c r="C217" s="14" t="s">
        <v>2238</v>
      </c>
      <c r="D217" s="14" t="s">
        <v>213</v>
      </c>
      <c r="E217" s="14" t="s">
        <v>235</v>
      </c>
      <c r="F217" s="14" t="s">
        <v>2239</v>
      </c>
      <c r="G217" s="14" t="s">
        <v>177</v>
      </c>
      <c r="H217" s="14" t="n">
        <v>2024</v>
      </c>
      <c r="I217" s="9" t="n">
        <v>199</v>
      </c>
      <c r="J217" s="9" t="n">
        <v>216</v>
      </c>
      <c r="K217" s="13" t="n">
        <f aca="false">(J217-I217)/I217</f>
        <v>0.085427135678392</v>
      </c>
      <c r="L217" s="22" t="n">
        <f aca="false">IF(J217&gt;0,I217/J217*12,"N/A")</f>
        <v>11.0555555555556</v>
      </c>
      <c r="M217" s="13" t="n">
        <v>-0.272</v>
      </c>
      <c r="N217" s="13" t="n">
        <v>0.175</v>
      </c>
      <c r="O217" s="13" t="n">
        <v>0.123</v>
      </c>
      <c r="P217" s="14" t="s">
        <v>2257</v>
      </c>
      <c r="Q217" s="14" t="s">
        <v>120</v>
      </c>
      <c r="R217" s="14" t="s">
        <v>88</v>
      </c>
    </row>
    <row r="218" customFormat="false" ht="15" hidden="false" customHeight="false" outlineLevel="0" collapsed="false">
      <c r="A218" s="10" t="s">
        <v>2502</v>
      </c>
      <c r="B218" s="15" t="s">
        <v>2376</v>
      </c>
      <c r="C218" s="15" t="s">
        <v>2238</v>
      </c>
      <c r="D218" s="15" t="s">
        <v>194</v>
      </c>
      <c r="E218" s="15" t="s">
        <v>303</v>
      </c>
      <c r="F218" s="15" t="s">
        <v>2261</v>
      </c>
      <c r="G218" s="15" t="s">
        <v>199</v>
      </c>
      <c r="H218" s="15" t="n">
        <v>2023</v>
      </c>
      <c r="I218" s="11" t="n">
        <v>116</v>
      </c>
      <c r="J218" s="11" t="n">
        <v>221</v>
      </c>
      <c r="K218" s="12" t="n">
        <f aca="false">(J218-I218)/I218</f>
        <v>0.905172413793103</v>
      </c>
      <c r="L218" s="23" t="n">
        <f aca="false">IF(J218&gt;0,I218/J218*12,"N/A")</f>
        <v>6.29864253393665</v>
      </c>
      <c r="M218" s="12" t="n">
        <v>-0.395</v>
      </c>
      <c r="N218" s="12" t="n">
        <v>0.192</v>
      </c>
      <c r="O218" s="12" t="n">
        <v>0.205</v>
      </c>
      <c r="P218" s="15" t="s">
        <v>2257</v>
      </c>
      <c r="Q218" s="15" t="s">
        <v>2247</v>
      </c>
      <c r="R218" s="15" t="s">
        <v>2253</v>
      </c>
    </row>
    <row r="219" customFormat="false" ht="23.85" hidden="false" customHeight="false" outlineLevel="0" collapsed="false">
      <c r="A219" s="7" t="s">
        <v>2503</v>
      </c>
      <c r="B219" s="14" t="s">
        <v>2412</v>
      </c>
      <c r="C219" s="14" t="s">
        <v>2266</v>
      </c>
      <c r="D219" s="14" t="s">
        <v>258</v>
      </c>
      <c r="E219" s="14" t="s">
        <v>2245</v>
      </c>
      <c r="F219" s="14" t="s">
        <v>2239</v>
      </c>
      <c r="G219" s="14" t="s">
        <v>177</v>
      </c>
      <c r="H219" s="14" t="n">
        <v>2021</v>
      </c>
      <c r="I219" s="9" t="n">
        <v>232</v>
      </c>
      <c r="J219" s="9" t="n">
        <v>717</v>
      </c>
      <c r="K219" s="13" t="n">
        <f aca="false">(J219-I219)/I219</f>
        <v>2.09051724137931</v>
      </c>
      <c r="L219" s="22" t="n">
        <f aca="false">IF(J219&gt;0,I219/J219*12,"N/A")</f>
        <v>3.88284518828452</v>
      </c>
      <c r="M219" s="13" t="n">
        <v>-0.067</v>
      </c>
      <c r="N219" s="13" t="n">
        <v>0.242</v>
      </c>
      <c r="O219" s="13" t="n">
        <v>0.357</v>
      </c>
      <c r="P219" s="14" t="s">
        <v>2240</v>
      </c>
      <c r="Q219" s="14" t="s">
        <v>120</v>
      </c>
      <c r="R219" s="14" t="s">
        <v>2241</v>
      </c>
    </row>
    <row r="220" customFormat="false" ht="23.85" hidden="false" customHeight="false" outlineLevel="0" collapsed="false">
      <c r="A220" s="10" t="s">
        <v>2504</v>
      </c>
      <c r="B220" s="15" t="s">
        <v>2284</v>
      </c>
      <c r="C220" s="15" t="s">
        <v>160</v>
      </c>
      <c r="D220" s="15" t="s">
        <v>194</v>
      </c>
      <c r="E220" s="15" t="s">
        <v>303</v>
      </c>
      <c r="F220" s="15" t="s">
        <v>2239</v>
      </c>
      <c r="G220" s="15" t="s">
        <v>177</v>
      </c>
      <c r="H220" s="15" t="n">
        <v>2022</v>
      </c>
      <c r="I220" s="11" t="n">
        <v>120</v>
      </c>
      <c r="J220" s="11" t="n">
        <v>116</v>
      </c>
      <c r="K220" s="12" t="n">
        <f aca="false">(J220-I220)/I220</f>
        <v>-0.0333333333333333</v>
      </c>
      <c r="L220" s="23" t="n">
        <f aca="false">IF(J220&gt;0,I220/J220*12,"N/A")</f>
        <v>12.4137931034483</v>
      </c>
      <c r="M220" s="12" t="n">
        <v>-0.426</v>
      </c>
      <c r="N220" s="12" t="n">
        <v>0.285</v>
      </c>
      <c r="O220" s="12" t="n">
        <v>0.534</v>
      </c>
      <c r="P220" s="15" t="s">
        <v>2257</v>
      </c>
      <c r="Q220" s="15" t="s">
        <v>120</v>
      </c>
      <c r="R220" s="15" t="s">
        <v>2248</v>
      </c>
    </row>
    <row r="221" customFormat="false" ht="23.85" hidden="false" customHeight="false" outlineLevel="0" collapsed="false">
      <c r="A221" s="7" t="s">
        <v>2505</v>
      </c>
      <c r="B221" s="14" t="s">
        <v>2250</v>
      </c>
      <c r="C221" s="14" t="s">
        <v>2293</v>
      </c>
      <c r="D221" s="14" t="s">
        <v>302</v>
      </c>
      <c r="E221" s="14" t="s">
        <v>248</v>
      </c>
      <c r="F221" s="14" t="s">
        <v>2239</v>
      </c>
      <c r="G221" s="14" t="s">
        <v>81</v>
      </c>
      <c r="H221" s="14" t="n">
        <v>2025</v>
      </c>
      <c r="I221" s="9" t="n">
        <v>1504</v>
      </c>
      <c r="J221" s="9" t="n">
        <v>2104</v>
      </c>
      <c r="K221" s="13" t="n">
        <f aca="false">(J221-I221)/I221</f>
        <v>0.398936170212766</v>
      </c>
      <c r="L221" s="22" t="n">
        <f aca="false">IF(J221&gt;0,I221/J221*12,"N/A")</f>
        <v>8.57794676806084</v>
      </c>
      <c r="M221" s="13" t="n">
        <v>-0.057</v>
      </c>
      <c r="N221" s="13" t="n">
        <v>0.37</v>
      </c>
      <c r="O221" s="13" t="n">
        <v>0.46</v>
      </c>
      <c r="P221" s="14" t="s">
        <v>2240</v>
      </c>
      <c r="Q221" s="14" t="s">
        <v>140</v>
      </c>
      <c r="R221" s="14" t="s">
        <v>2253</v>
      </c>
    </row>
    <row r="222" customFormat="false" ht="23.85" hidden="false" customHeight="false" outlineLevel="0" collapsed="false">
      <c r="A222" s="10" t="s">
        <v>2506</v>
      </c>
      <c r="B222" s="15" t="s">
        <v>2335</v>
      </c>
      <c r="C222" s="15" t="s">
        <v>2293</v>
      </c>
      <c r="D222" s="15" t="s">
        <v>180</v>
      </c>
      <c r="E222" s="15" t="s">
        <v>289</v>
      </c>
      <c r="F222" s="15" t="s">
        <v>2261</v>
      </c>
      <c r="G222" s="15" t="s">
        <v>239</v>
      </c>
      <c r="H222" s="15" t="n">
        <v>2023</v>
      </c>
      <c r="I222" s="11" t="n">
        <v>1167</v>
      </c>
      <c r="J222" s="11" t="n">
        <v>3164</v>
      </c>
      <c r="K222" s="12" t="n">
        <f aca="false">(J222-I222)/I222</f>
        <v>1.71122536418166</v>
      </c>
      <c r="L222" s="23" t="n">
        <f aca="false">IF(J222&gt;0,I222/J222*12,"N/A")</f>
        <v>4.42604298356511</v>
      </c>
      <c r="M222" s="12" t="n">
        <v>-0.12</v>
      </c>
      <c r="N222" s="12" t="n">
        <v>0.081</v>
      </c>
      <c r="O222" s="12" t="n">
        <v>0.43</v>
      </c>
      <c r="P222" s="15" t="s">
        <v>2240</v>
      </c>
      <c r="Q222" s="15" t="s">
        <v>120</v>
      </c>
      <c r="R222" s="15" t="s">
        <v>2248</v>
      </c>
    </row>
    <row r="223" customFormat="false" ht="15" hidden="false" customHeight="false" outlineLevel="0" collapsed="false">
      <c r="A223" s="7" t="s">
        <v>2507</v>
      </c>
      <c r="B223" s="14" t="s">
        <v>2268</v>
      </c>
      <c r="C223" s="14" t="s">
        <v>2293</v>
      </c>
      <c r="D223" s="14" t="s">
        <v>213</v>
      </c>
      <c r="E223" s="14" t="s">
        <v>303</v>
      </c>
      <c r="F223" s="14" t="s">
        <v>2239</v>
      </c>
      <c r="G223" s="14" t="s">
        <v>272</v>
      </c>
      <c r="H223" s="14" t="n">
        <v>2023</v>
      </c>
      <c r="I223" s="9" t="n">
        <v>110</v>
      </c>
      <c r="J223" s="9" t="n">
        <v>143</v>
      </c>
      <c r="K223" s="13" t="n">
        <f aca="false">(J223-I223)/I223</f>
        <v>0.3</v>
      </c>
      <c r="L223" s="22" t="n">
        <f aca="false">IF(J223&gt;0,I223/J223*12,"N/A")</f>
        <v>9.23076923076923</v>
      </c>
      <c r="M223" s="13" t="n">
        <v>-0.262</v>
      </c>
      <c r="N223" s="13" t="n">
        <v>0.22</v>
      </c>
      <c r="O223" s="13" t="n">
        <v>0.151</v>
      </c>
      <c r="P223" s="14" t="s">
        <v>2257</v>
      </c>
      <c r="Q223" s="14" t="s">
        <v>2247</v>
      </c>
      <c r="R223" s="14" t="s">
        <v>2253</v>
      </c>
    </row>
    <row r="224" customFormat="false" ht="23.85" hidden="false" customHeight="false" outlineLevel="0" collapsed="false">
      <c r="A224" s="10" t="s">
        <v>2508</v>
      </c>
      <c r="B224" s="15" t="s">
        <v>2295</v>
      </c>
      <c r="C224" s="15" t="s">
        <v>2251</v>
      </c>
      <c r="D224" s="15" t="s">
        <v>302</v>
      </c>
      <c r="E224" s="15" t="s">
        <v>2326</v>
      </c>
      <c r="F224" s="15" t="s">
        <v>2239</v>
      </c>
      <c r="G224" s="15" t="s">
        <v>239</v>
      </c>
      <c r="H224" s="15" t="n">
        <v>2022</v>
      </c>
      <c r="I224" s="11" t="n">
        <v>1017</v>
      </c>
      <c r="J224" s="11" t="n">
        <v>1553</v>
      </c>
      <c r="K224" s="12" t="n">
        <f aca="false">(J224-I224)/I224</f>
        <v>0.527040314650934</v>
      </c>
      <c r="L224" s="23" t="n">
        <f aca="false">IF(J224&gt;0,I224/J224*12,"N/A")</f>
        <v>7.85833869929169</v>
      </c>
      <c r="M224" s="12" t="n">
        <v>-0.167</v>
      </c>
      <c r="N224" s="12" t="n">
        <v>0.056</v>
      </c>
      <c r="O224" s="12" t="n">
        <v>0.305</v>
      </c>
      <c r="P224" s="15" t="s">
        <v>2257</v>
      </c>
      <c r="Q224" s="15" t="s">
        <v>120</v>
      </c>
      <c r="R224" s="15" t="s">
        <v>2241</v>
      </c>
    </row>
    <row r="225" customFormat="false" ht="23.85" hidden="false" customHeight="false" outlineLevel="0" collapsed="false">
      <c r="A225" s="7" t="s">
        <v>2509</v>
      </c>
      <c r="B225" s="14" t="s">
        <v>2344</v>
      </c>
      <c r="C225" s="14" t="s">
        <v>2251</v>
      </c>
      <c r="D225" s="14" t="s">
        <v>213</v>
      </c>
      <c r="E225" s="14" t="s">
        <v>2326</v>
      </c>
      <c r="F225" s="14" t="s">
        <v>2239</v>
      </c>
      <c r="G225" s="14" t="s">
        <v>96</v>
      </c>
      <c r="H225" s="14" t="n">
        <v>2022</v>
      </c>
      <c r="I225" s="9" t="n">
        <v>335</v>
      </c>
      <c r="J225" s="9" t="n">
        <v>871</v>
      </c>
      <c r="K225" s="13" t="n">
        <f aca="false">(J225-I225)/I225</f>
        <v>1.6</v>
      </c>
      <c r="L225" s="22" t="n">
        <f aca="false">IF(J225&gt;0,I225/J225*12,"N/A")</f>
        <v>4.61538461538462</v>
      </c>
      <c r="M225" s="13" t="n">
        <v>-0.173</v>
      </c>
      <c r="N225" s="13" t="n">
        <v>0.051</v>
      </c>
      <c r="O225" s="13" t="n">
        <v>0.199</v>
      </c>
      <c r="P225" s="14" t="s">
        <v>2240</v>
      </c>
      <c r="Q225" s="14" t="s">
        <v>120</v>
      </c>
      <c r="R225" s="14" t="s">
        <v>2253</v>
      </c>
    </row>
    <row r="226" customFormat="false" ht="23.85" hidden="false" customHeight="false" outlineLevel="0" collapsed="false">
      <c r="A226" s="10" t="s">
        <v>2510</v>
      </c>
      <c r="B226" s="15" t="s">
        <v>2295</v>
      </c>
      <c r="C226" s="15" t="s">
        <v>2266</v>
      </c>
      <c r="D226" s="15" t="s">
        <v>459</v>
      </c>
      <c r="E226" s="15" t="s">
        <v>2326</v>
      </c>
      <c r="F226" s="15" t="s">
        <v>2261</v>
      </c>
      <c r="G226" s="15" t="s">
        <v>177</v>
      </c>
      <c r="H226" s="15" t="n">
        <v>2022</v>
      </c>
      <c r="I226" s="11" t="n">
        <v>78</v>
      </c>
      <c r="J226" s="11" t="n">
        <v>67</v>
      </c>
      <c r="K226" s="12" t="n">
        <f aca="false">(J226-I226)/I226</f>
        <v>-0.141025641025641</v>
      </c>
      <c r="L226" s="23" t="n">
        <f aca="false">IF(J226&gt;0,I226/J226*12,"N/A")</f>
        <v>13.9701492537313</v>
      </c>
      <c r="M226" s="12" t="n">
        <v>-0.423</v>
      </c>
      <c r="N226" s="12" t="n">
        <v>0.072</v>
      </c>
      <c r="O226" s="12" t="n">
        <v>0.137</v>
      </c>
      <c r="P226" s="15" t="s">
        <v>2257</v>
      </c>
      <c r="Q226" s="15" t="s">
        <v>120</v>
      </c>
      <c r="R226" s="15" t="s">
        <v>2253</v>
      </c>
    </row>
    <row r="227" customFormat="false" ht="15" hidden="false" customHeight="false" outlineLevel="0" collapsed="false">
      <c r="A227" s="7" t="s">
        <v>2511</v>
      </c>
      <c r="B227" s="14" t="s">
        <v>2340</v>
      </c>
      <c r="C227" s="14" t="s">
        <v>2244</v>
      </c>
      <c r="D227" s="14" t="s">
        <v>307</v>
      </c>
      <c r="E227" s="14" t="s">
        <v>235</v>
      </c>
      <c r="F227" s="14" t="s">
        <v>2239</v>
      </c>
      <c r="G227" s="14" t="s">
        <v>81</v>
      </c>
      <c r="H227" s="14" t="n">
        <v>2023</v>
      </c>
      <c r="I227" s="9" t="n">
        <v>75</v>
      </c>
      <c r="J227" s="9" t="n">
        <v>224</v>
      </c>
      <c r="K227" s="13" t="n">
        <f aca="false">(J227-I227)/I227</f>
        <v>1.98666666666667</v>
      </c>
      <c r="L227" s="22" t="n">
        <f aca="false">IF(J227&gt;0,I227/J227*12,"N/A")</f>
        <v>4.01785714285714</v>
      </c>
      <c r="M227" s="13" t="n">
        <v>-0.268</v>
      </c>
      <c r="N227" s="13" t="n">
        <v>0.346</v>
      </c>
      <c r="O227" s="13" t="n">
        <v>0.287</v>
      </c>
      <c r="P227" s="14" t="s">
        <v>2240</v>
      </c>
      <c r="Q227" s="14" t="s">
        <v>140</v>
      </c>
      <c r="R227" s="14" t="s">
        <v>88</v>
      </c>
    </row>
    <row r="228" customFormat="false" ht="15" hidden="false" customHeight="false" outlineLevel="0" collapsed="false">
      <c r="A228" s="10" t="s">
        <v>2512</v>
      </c>
      <c r="B228" s="15" t="s">
        <v>2272</v>
      </c>
      <c r="C228" s="15" t="s">
        <v>2259</v>
      </c>
      <c r="D228" s="15" t="s">
        <v>302</v>
      </c>
      <c r="E228" s="15" t="s">
        <v>289</v>
      </c>
      <c r="F228" s="15" t="s">
        <v>2246</v>
      </c>
      <c r="G228" s="15" t="s">
        <v>272</v>
      </c>
      <c r="H228" s="15" t="n">
        <v>2022</v>
      </c>
      <c r="I228" s="11" t="n">
        <v>142</v>
      </c>
      <c r="J228" s="11" t="n">
        <v>465</v>
      </c>
      <c r="K228" s="12" t="n">
        <f aca="false">(J228-I228)/I228</f>
        <v>2.27464788732394</v>
      </c>
      <c r="L228" s="23" t="n">
        <f aca="false">IF(J228&gt;0,I228/J228*12,"N/A")</f>
        <v>3.66451612903226</v>
      </c>
      <c r="M228" s="12" t="n">
        <v>-0.083</v>
      </c>
      <c r="N228" s="12" t="n">
        <v>0.14</v>
      </c>
      <c r="O228" s="12" t="n">
        <v>0.378</v>
      </c>
      <c r="P228" s="15" t="s">
        <v>2270</v>
      </c>
      <c r="Q228" s="15" t="s">
        <v>2247</v>
      </c>
      <c r="R228" s="15" t="s">
        <v>2253</v>
      </c>
    </row>
    <row r="229" customFormat="false" ht="23.85" hidden="false" customHeight="false" outlineLevel="0" collapsed="false">
      <c r="A229" s="7" t="s">
        <v>2513</v>
      </c>
      <c r="B229" s="14" t="s">
        <v>2300</v>
      </c>
      <c r="C229" s="14" t="s">
        <v>160</v>
      </c>
      <c r="D229" s="14" t="s">
        <v>233</v>
      </c>
      <c r="E229" s="14" t="s">
        <v>2273</v>
      </c>
      <c r="F229" s="14" t="s">
        <v>2246</v>
      </c>
      <c r="G229" s="14" t="s">
        <v>177</v>
      </c>
      <c r="H229" s="14" t="n">
        <v>2022</v>
      </c>
      <c r="I229" s="9" t="n">
        <v>233</v>
      </c>
      <c r="J229" s="9" t="n">
        <v>137</v>
      </c>
      <c r="K229" s="13" t="n">
        <f aca="false">(J229-I229)/I229</f>
        <v>-0.412017167381974</v>
      </c>
      <c r="L229" s="22" t="n">
        <f aca="false">IF(J229&gt;0,I229/J229*12,"N/A")</f>
        <v>20.4087591240876</v>
      </c>
      <c r="M229" s="13" t="n">
        <v>-0.083</v>
      </c>
      <c r="N229" s="13" t="n">
        <v>0.081</v>
      </c>
      <c r="O229" s="13" t="n">
        <v>0.471</v>
      </c>
      <c r="P229" s="14" t="s">
        <v>2240</v>
      </c>
      <c r="Q229" s="14" t="s">
        <v>120</v>
      </c>
      <c r="R229" s="14" t="s">
        <v>2253</v>
      </c>
    </row>
    <row r="230" customFormat="false" ht="23.85" hidden="false" customHeight="false" outlineLevel="0" collapsed="false">
      <c r="A230" s="10" t="s">
        <v>2514</v>
      </c>
      <c r="B230" s="15" t="s">
        <v>2290</v>
      </c>
      <c r="C230" s="15" t="s">
        <v>2251</v>
      </c>
      <c r="D230" s="15" t="s">
        <v>224</v>
      </c>
      <c r="E230" s="15" t="s">
        <v>2252</v>
      </c>
      <c r="F230" s="15" t="s">
        <v>2246</v>
      </c>
      <c r="G230" s="15" t="s">
        <v>239</v>
      </c>
      <c r="H230" s="15" t="n">
        <v>2025</v>
      </c>
      <c r="I230" s="11" t="n">
        <v>32</v>
      </c>
      <c r="J230" s="11" t="n">
        <v>45</v>
      </c>
      <c r="K230" s="12" t="n">
        <f aca="false">(J230-I230)/I230</f>
        <v>0.40625</v>
      </c>
      <c r="L230" s="23" t="n">
        <f aca="false">IF(J230&gt;0,I230/J230*12,"N/A")</f>
        <v>8.53333333333333</v>
      </c>
      <c r="M230" s="12" t="n">
        <v>-0.076</v>
      </c>
      <c r="N230" s="12" t="n">
        <v>0.36</v>
      </c>
      <c r="O230" s="12" t="n">
        <v>0.301</v>
      </c>
      <c r="P230" s="15" t="s">
        <v>2240</v>
      </c>
      <c r="Q230" s="15" t="s">
        <v>120</v>
      </c>
      <c r="R230" s="15" t="s">
        <v>2241</v>
      </c>
    </row>
    <row r="231" customFormat="false" ht="23.85" hidden="false" customHeight="false" outlineLevel="0" collapsed="false">
      <c r="A231" s="7" t="s">
        <v>2515</v>
      </c>
      <c r="B231" s="14" t="s">
        <v>2337</v>
      </c>
      <c r="C231" s="14" t="s">
        <v>2293</v>
      </c>
      <c r="D231" s="14" t="s">
        <v>180</v>
      </c>
      <c r="E231" s="14" t="s">
        <v>2273</v>
      </c>
      <c r="F231" s="14" t="s">
        <v>2246</v>
      </c>
      <c r="G231" s="14" t="s">
        <v>96</v>
      </c>
      <c r="H231" s="14" t="n">
        <v>2021</v>
      </c>
      <c r="I231" s="9" t="n">
        <v>308</v>
      </c>
      <c r="J231" s="9" t="n">
        <v>966</v>
      </c>
      <c r="K231" s="13" t="n">
        <f aca="false">(J231-I231)/I231</f>
        <v>2.13636363636364</v>
      </c>
      <c r="L231" s="22" t="n">
        <f aca="false">IF(J231&gt;0,I231/J231*12,"N/A")</f>
        <v>3.82608695652174</v>
      </c>
      <c r="M231" s="13" t="n">
        <v>-0.083</v>
      </c>
      <c r="N231" s="13" t="n">
        <v>0.438</v>
      </c>
      <c r="O231" s="13" t="n">
        <v>0.405</v>
      </c>
      <c r="P231" s="14" t="s">
        <v>2257</v>
      </c>
      <c r="Q231" s="14" t="s">
        <v>2247</v>
      </c>
      <c r="R231" s="14" t="s">
        <v>88</v>
      </c>
    </row>
    <row r="232" customFormat="false" ht="23.85" hidden="false" customHeight="false" outlineLevel="0" collapsed="false">
      <c r="A232" s="10" t="s">
        <v>2516</v>
      </c>
      <c r="B232" s="15" t="s">
        <v>2290</v>
      </c>
      <c r="C232" s="15" t="s">
        <v>2266</v>
      </c>
      <c r="D232" s="15" t="s">
        <v>200</v>
      </c>
      <c r="E232" s="15" t="s">
        <v>303</v>
      </c>
      <c r="F232" s="15" t="s">
        <v>2261</v>
      </c>
      <c r="G232" s="15" t="s">
        <v>239</v>
      </c>
      <c r="H232" s="15" t="n">
        <v>2021</v>
      </c>
      <c r="I232" s="11" t="n">
        <v>336</v>
      </c>
      <c r="J232" s="11" t="n">
        <v>322</v>
      </c>
      <c r="K232" s="12" t="n">
        <f aca="false">(J232-I232)/I232</f>
        <v>-0.0416666666666667</v>
      </c>
      <c r="L232" s="23" t="n">
        <f aca="false">IF(J232&gt;0,I232/J232*12,"N/A")</f>
        <v>12.5217391304348</v>
      </c>
      <c r="M232" s="12" t="n">
        <v>-0.215</v>
      </c>
      <c r="N232" s="12" t="n">
        <v>0.174</v>
      </c>
      <c r="O232" s="12" t="n">
        <v>0.519</v>
      </c>
      <c r="P232" s="15" t="s">
        <v>2240</v>
      </c>
      <c r="Q232" s="15" t="s">
        <v>120</v>
      </c>
      <c r="R232" s="15" t="s">
        <v>2253</v>
      </c>
    </row>
    <row r="233" customFormat="false" ht="23.85" hidden="false" customHeight="false" outlineLevel="0" collapsed="false">
      <c r="A233" s="7" t="s">
        <v>2517</v>
      </c>
      <c r="B233" s="14" t="s">
        <v>2265</v>
      </c>
      <c r="C233" s="14" t="s">
        <v>2256</v>
      </c>
      <c r="D233" s="14" t="s">
        <v>307</v>
      </c>
      <c r="E233" s="14" t="s">
        <v>248</v>
      </c>
      <c r="F233" s="14" t="s">
        <v>2261</v>
      </c>
      <c r="G233" s="14" t="s">
        <v>239</v>
      </c>
      <c r="H233" s="14" t="n">
        <v>2022</v>
      </c>
      <c r="I233" s="9" t="n">
        <v>46</v>
      </c>
      <c r="J233" s="9" t="n">
        <v>158</v>
      </c>
      <c r="K233" s="13" t="n">
        <f aca="false">(J233-I233)/I233</f>
        <v>2.43478260869565</v>
      </c>
      <c r="L233" s="22" t="n">
        <f aca="false">IF(J233&gt;0,I233/J233*12,"N/A")</f>
        <v>3.49367088607595</v>
      </c>
      <c r="M233" s="13" t="n">
        <v>-0.325</v>
      </c>
      <c r="N233" s="13" t="n">
        <v>0.113</v>
      </c>
      <c r="O233" s="13" t="n">
        <v>0.479</v>
      </c>
      <c r="P233" s="14" t="s">
        <v>2270</v>
      </c>
      <c r="Q233" s="14" t="s">
        <v>92</v>
      </c>
      <c r="R233" s="14" t="s">
        <v>2248</v>
      </c>
    </row>
    <row r="234" customFormat="false" ht="23.85" hidden="false" customHeight="false" outlineLevel="0" collapsed="false">
      <c r="A234" s="10" t="s">
        <v>2518</v>
      </c>
      <c r="B234" s="15" t="s">
        <v>2284</v>
      </c>
      <c r="C234" s="15" t="s">
        <v>2266</v>
      </c>
      <c r="D234" s="15" t="s">
        <v>314</v>
      </c>
      <c r="E234" s="15" t="s">
        <v>248</v>
      </c>
      <c r="F234" s="15" t="s">
        <v>2261</v>
      </c>
      <c r="G234" s="15" t="s">
        <v>177</v>
      </c>
      <c r="H234" s="15" t="n">
        <v>2023</v>
      </c>
      <c r="I234" s="11" t="n">
        <v>254</v>
      </c>
      <c r="J234" s="11" t="n">
        <v>811</v>
      </c>
      <c r="K234" s="12" t="n">
        <f aca="false">(J234-I234)/I234</f>
        <v>2.19291338582677</v>
      </c>
      <c r="L234" s="23" t="n">
        <f aca="false">IF(J234&gt;0,I234/J234*12,"N/A")</f>
        <v>3.75832305795314</v>
      </c>
      <c r="M234" s="12" t="n">
        <v>-0.414</v>
      </c>
      <c r="N234" s="12" t="n">
        <v>0.085</v>
      </c>
      <c r="O234" s="12" t="n">
        <v>0.498</v>
      </c>
      <c r="P234" s="15" t="s">
        <v>2270</v>
      </c>
      <c r="Q234" s="15" t="s">
        <v>120</v>
      </c>
      <c r="R234" s="15" t="s">
        <v>88</v>
      </c>
    </row>
    <row r="235" customFormat="false" ht="23.85" hidden="false" customHeight="false" outlineLevel="0" collapsed="false">
      <c r="A235" s="7" t="s">
        <v>2519</v>
      </c>
      <c r="B235" s="14" t="s">
        <v>2265</v>
      </c>
      <c r="C235" s="14" t="s">
        <v>2266</v>
      </c>
      <c r="D235" s="14" t="s">
        <v>200</v>
      </c>
      <c r="E235" s="14" t="s">
        <v>2245</v>
      </c>
      <c r="F235" s="14" t="s">
        <v>2246</v>
      </c>
      <c r="G235" s="14" t="s">
        <v>199</v>
      </c>
      <c r="H235" s="14" t="n">
        <v>2023</v>
      </c>
      <c r="I235" s="9" t="n">
        <v>167</v>
      </c>
      <c r="J235" s="9" t="n">
        <v>82</v>
      </c>
      <c r="K235" s="13" t="n">
        <f aca="false">(J235-I235)/I235</f>
        <v>-0.508982035928144</v>
      </c>
      <c r="L235" s="22" t="n">
        <f aca="false">IF(J235&gt;0,I235/J235*12,"N/A")</f>
        <v>24.4390243902439</v>
      </c>
      <c r="M235" s="13" t="n">
        <v>-0.331</v>
      </c>
      <c r="N235" s="13" t="n">
        <v>0.23</v>
      </c>
      <c r="O235" s="13" t="n">
        <v>0.393</v>
      </c>
      <c r="P235" s="14" t="s">
        <v>2240</v>
      </c>
      <c r="Q235" s="14" t="s">
        <v>120</v>
      </c>
      <c r="R235" s="14" t="s">
        <v>88</v>
      </c>
    </row>
    <row r="236" customFormat="false" ht="15" hidden="false" customHeight="false" outlineLevel="0" collapsed="false">
      <c r="A236" s="10" t="s">
        <v>2520</v>
      </c>
      <c r="B236" s="15" t="s">
        <v>2255</v>
      </c>
      <c r="C236" s="15" t="s">
        <v>2244</v>
      </c>
      <c r="D236" s="15" t="s">
        <v>224</v>
      </c>
      <c r="E236" s="15" t="s">
        <v>2260</v>
      </c>
      <c r="F236" s="15" t="s">
        <v>2246</v>
      </c>
      <c r="G236" s="15" t="s">
        <v>81</v>
      </c>
      <c r="H236" s="15" t="n">
        <v>2022</v>
      </c>
      <c r="I236" s="11" t="n">
        <v>173</v>
      </c>
      <c r="J236" s="11" t="n">
        <v>444</v>
      </c>
      <c r="K236" s="12" t="n">
        <f aca="false">(J236-I236)/I236</f>
        <v>1.56647398843931</v>
      </c>
      <c r="L236" s="23" t="n">
        <f aca="false">IF(J236&gt;0,I236/J236*12,"N/A")</f>
        <v>4.67567567567568</v>
      </c>
      <c r="M236" s="12" t="n">
        <v>-0.15</v>
      </c>
      <c r="N236" s="12" t="n">
        <v>0.172</v>
      </c>
      <c r="O236" s="12" t="n">
        <v>0.643</v>
      </c>
      <c r="P236" s="15" t="s">
        <v>2257</v>
      </c>
      <c r="Q236" s="15" t="s">
        <v>92</v>
      </c>
      <c r="R236" s="15" t="s">
        <v>2248</v>
      </c>
    </row>
    <row r="237" customFormat="false" ht="23.85" hidden="false" customHeight="false" outlineLevel="0" collapsed="false">
      <c r="A237" s="7" t="s">
        <v>2521</v>
      </c>
      <c r="B237" s="14" t="s">
        <v>2335</v>
      </c>
      <c r="C237" s="14" t="s">
        <v>2266</v>
      </c>
      <c r="D237" s="14" t="s">
        <v>268</v>
      </c>
      <c r="E237" s="14" t="s">
        <v>2326</v>
      </c>
      <c r="F237" s="14" t="s">
        <v>2261</v>
      </c>
      <c r="G237" s="14" t="s">
        <v>272</v>
      </c>
      <c r="H237" s="14" t="n">
        <v>2023</v>
      </c>
      <c r="I237" s="9" t="n">
        <v>332</v>
      </c>
      <c r="J237" s="9" t="n">
        <v>158</v>
      </c>
      <c r="K237" s="13" t="n">
        <f aca="false">(J237-I237)/I237</f>
        <v>-0.524096385542169</v>
      </c>
      <c r="L237" s="22" t="n">
        <f aca="false">IF(J237&gt;0,I237/J237*12,"N/A")</f>
        <v>25.2151898734177</v>
      </c>
      <c r="M237" s="13" t="n">
        <v>-0.176</v>
      </c>
      <c r="N237" s="13" t="n">
        <v>0.424</v>
      </c>
      <c r="O237" s="13" t="n">
        <v>0.605</v>
      </c>
      <c r="P237" s="14" t="s">
        <v>2270</v>
      </c>
      <c r="Q237" s="14" t="s">
        <v>2247</v>
      </c>
      <c r="R237" s="14" t="s">
        <v>2253</v>
      </c>
    </row>
    <row r="238" customFormat="false" ht="23.85" hidden="false" customHeight="false" outlineLevel="0" collapsed="false">
      <c r="A238" s="10" t="s">
        <v>2522</v>
      </c>
      <c r="B238" s="15" t="s">
        <v>2237</v>
      </c>
      <c r="C238" s="15" t="s">
        <v>2266</v>
      </c>
      <c r="D238" s="15" t="s">
        <v>459</v>
      </c>
      <c r="E238" s="15" t="s">
        <v>2260</v>
      </c>
      <c r="F238" s="15" t="s">
        <v>2261</v>
      </c>
      <c r="G238" s="15" t="s">
        <v>199</v>
      </c>
      <c r="H238" s="15" t="n">
        <v>2025</v>
      </c>
      <c r="I238" s="11" t="n">
        <v>312</v>
      </c>
      <c r="J238" s="11" t="n">
        <v>987</v>
      </c>
      <c r="K238" s="12" t="n">
        <f aca="false">(J238-I238)/I238</f>
        <v>2.16346153846154</v>
      </c>
      <c r="L238" s="23" t="n">
        <f aca="false">IF(J238&gt;0,I238/J238*12,"N/A")</f>
        <v>3.79331306990881</v>
      </c>
      <c r="M238" s="12" t="n">
        <v>-0.195</v>
      </c>
      <c r="N238" s="12" t="n">
        <v>0.114</v>
      </c>
      <c r="O238" s="12" t="n">
        <v>0.238</v>
      </c>
      <c r="P238" s="15" t="s">
        <v>2257</v>
      </c>
      <c r="Q238" s="15" t="s">
        <v>140</v>
      </c>
      <c r="R238" s="15" t="s">
        <v>2248</v>
      </c>
    </row>
    <row r="239" customFormat="false" ht="23.85" hidden="false" customHeight="false" outlineLevel="0" collapsed="false">
      <c r="A239" s="7" t="s">
        <v>2523</v>
      </c>
      <c r="B239" s="14" t="s">
        <v>2295</v>
      </c>
      <c r="C239" s="14" t="s">
        <v>2251</v>
      </c>
      <c r="D239" s="14" t="s">
        <v>268</v>
      </c>
      <c r="E239" s="14" t="s">
        <v>2260</v>
      </c>
      <c r="F239" s="14" t="s">
        <v>2261</v>
      </c>
      <c r="G239" s="14" t="s">
        <v>272</v>
      </c>
      <c r="H239" s="14" t="n">
        <v>2024</v>
      </c>
      <c r="I239" s="9" t="n">
        <v>108</v>
      </c>
      <c r="J239" s="9" t="n">
        <v>91</v>
      </c>
      <c r="K239" s="13" t="n">
        <f aca="false">(J239-I239)/I239</f>
        <v>-0.157407407407407</v>
      </c>
      <c r="L239" s="22" t="n">
        <f aca="false">IF(J239&gt;0,I239/J239*12,"N/A")</f>
        <v>14.2417582417582</v>
      </c>
      <c r="M239" s="13" t="n">
        <v>-0.116</v>
      </c>
      <c r="N239" s="13" t="n">
        <v>0.277</v>
      </c>
      <c r="O239" s="13" t="n">
        <v>0.31</v>
      </c>
      <c r="P239" s="14" t="s">
        <v>2240</v>
      </c>
      <c r="Q239" s="14" t="s">
        <v>2247</v>
      </c>
      <c r="R239" s="14" t="s">
        <v>2241</v>
      </c>
    </row>
    <row r="240" customFormat="false" ht="15" hidden="false" customHeight="false" outlineLevel="0" collapsed="false">
      <c r="A240" s="10" t="s">
        <v>2524</v>
      </c>
      <c r="B240" s="15" t="s">
        <v>2268</v>
      </c>
      <c r="C240" s="15" t="s">
        <v>2238</v>
      </c>
      <c r="D240" s="15" t="s">
        <v>200</v>
      </c>
      <c r="E240" s="15" t="s">
        <v>248</v>
      </c>
      <c r="F240" s="15" t="s">
        <v>2261</v>
      </c>
      <c r="G240" s="15" t="s">
        <v>81</v>
      </c>
      <c r="H240" s="15" t="n">
        <v>2023</v>
      </c>
      <c r="I240" s="11" t="n">
        <v>51</v>
      </c>
      <c r="J240" s="11" t="n">
        <v>53</v>
      </c>
      <c r="K240" s="12" t="n">
        <f aca="false">(J240-I240)/I240</f>
        <v>0.0392156862745098</v>
      </c>
      <c r="L240" s="23" t="n">
        <f aca="false">IF(J240&gt;0,I240/J240*12,"N/A")</f>
        <v>11.5471698113208</v>
      </c>
      <c r="M240" s="12" t="n">
        <v>-0.253</v>
      </c>
      <c r="N240" s="12" t="n">
        <v>0.354</v>
      </c>
      <c r="O240" s="12" t="n">
        <v>0.403</v>
      </c>
      <c r="P240" s="15" t="s">
        <v>2240</v>
      </c>
      <c r="Q240" s="15" t="s">
        <v>92</v>
      </c>
      <c r="R240" s="15" t="s">
        <v>2253</v>
      </c>
    </row>
    <row r="241" customFormat="false" ht="23.85" hidden="false" customHeight="false" outlineLevel="0" collapsed="false">
      <c r="A241" s="7" t="s">
        <v>2525</v>
      </c>
      <c r="B241" s="14" t="s">
        <v>2302</v>
      </c>
      <c r="C241" s="14" t="s">
        <v>2266</v>
      </c>
      <c r="D241" s="14" t="s">
        <v>233</v>
      </c>
      <c r="E241" s="14" t="s">
        <v>2245</v>
      </c>
      <c r="F241" s="14" t="s">
        <v>2239</v>
      </c>
      <c r="G241" s="14" t="s">
        <v>96</v>
      </c>
      <c r="H241" s="14" t="n">
        <v>2022</v>
      </c>
      <c r="I241" s="9" t="n">
        <v>1226</v>
      </c>
      <c r="J241" s="9" t="n">
        <v>2783</v>
      </c>
      <c r="K241" s="13" t="n">
        <f aca="false">(J241-I241)/I241</f>
        <v>1.2699836867863</v>
      </c>
      <c r="L241" s="22" t="n">
        <f aca="false">IF(J241&gt;0,I241/J241*12,"N/A")</f>
        <v>5.28638160258714</v>
      </c>
      <c r="M241" s="13" t="n">
        <v>-0.348</v>
      </c>
      <c r="N241" s="13" t="n">
        <v>0.127</v>
      </c>
      <c r="O241" s="13" t="n">
        <v>0.355</v>
      </c>
      <c r="P241" s="14" t="s">
        <v>2240</v>
      </c>
      <c r="Q241" s="14" t="s">
        <v>120</v>
      </c>
      <c r="R241" s="14" t="s">
        <v>2248</v>
      </c>
    </row>
    <row r="242" customFormat="false" ht="23.85" hidden="false" customHeight="false" outlineLevel="0" collapsed="false">
      <c r="A242" s="10" t="s">
        <v>2526</v>
      </c>
      <c r="B242" s="15" t="s">
        <v>2354</v>
      </c>
      <c r="C242" s="15" t="s">
        <v>2251</v>
      </c>
      <c r="D242" s="15" t="s">
        <v>459</v>
      </c>
      <c r="E242" s="15" t="s">
        <v>303</v>
      </c>
      <c r="F242" s="15" t="s">
        <v>2239</v>
      </c>
      <c r="G242" s="15" t="s">
        <v>96</v>
      </c>
      <c r="H242" s="15" t="n">
        <v>2025</v>
      </c>
      <c r="I242" s="11" t="n">
        <v>391</v>
      </c>
      <c r="J242" s="11" t="n">
        <v>964</v>
      </c>
      <c r="K242" s="12" t="n">
        <f aca="false">(J242-I242)/I242</f>
        <v>1.46547314578005</v>
      </c>
      <c r="L242" s="23" t="n">
        <f aca="false">IF(J242&gt;0,I242/J242*12,"N/A")</f>
        <v>4.86721991701245</v>
      </c>
      <c r="M242" s="12" t="n">
        <v>-0.096</v>
      </c>
      <c r="N242" s="12" t="n">
        <v>0.371</v>
      </c>
      <c r="O242" s="12" t="n">
        <v>0.113</v>
      </c>
      <c r="P242" s="15" t="s">
        <v>2240</v>
      </c>
      <c r="Q242" s="15" t="s">
        <v>92</v>
      </c>
      <c r="R242" s="15" t="s">
        <v>2248</v>
      </c>
    </row>
    <row r="243" customFormat="false" ht="23.85" hidden="false" customHeight="false" outlineLevel="0" collapsed="false">
      <c r="A243" s="7" t="s">
        <v>2527</v>
      </c>
      <c r="B243" s="14" t="s">
        <v>2337</v>
      </c>
      <c r="C243" s="14" t="s">
        <v>2293</v>
      </c>
      <c r="D243" s="14" t="s">
        <v>194</v>
      </c>
      <c r="E243" s="14" t="s">
        <v>248</v>
      </c>
      <c r="F243" s="14" t="s">
        <v>2261</v>
      </c>
      <c r="G243" s="14" t="s">
        <v>96</v>
      </c>
      <c r="H243" s="14" t="n">
        <v>2025</v>
      </c>
      <c r="I243" s="9" t="n">
        <v>305</v>
      </c>
      <c r="J243" s="9" t="n">
        <v>173</v>
      </c>
      <c r="K243" s="13" t="n">
        <f aca="false">(J243-I243)/I243</f>
        <v>-0.432786885245902</v>
      </c>
      <c r="L243" s="22" t="n">
        <f aca="false">IF(J243&gt;0,I243/J243*12,"N/A")</f>
        <v>21.1560693641619</v>
      </c>
      <c r="M243" s="13" t="n">
        <v>-0.061</v>
      </c>
      <c r="N243" s="13" t="n">
        <v>0.284</v>
      </c>
      <c r="O243" s="13" t="n">
        <v>0.282</v>
      </c>
      <c r="P243" s="14" t="s">
        <v>2257</v>
      </c>
      <c r="Q243" s="14" t="s">
        <v>120</v>
      </c>
      <c r="R243" s="14" t="s">
        <v>88</v>
      </c>
    </row>
    <row r="244" customFormat="false" ht="23.85" hidden="false" customHeight="false" outlineLevel="0" collapsed="false">
      <c r="A244" s="10" t="s">
        <v>2528</v>
      </c>
      <c r="B244" s="15" t="s">
        <v>2335</v>
      </c>
      <c r="C244" s="15" t="s">
        <v>2293</v>
      </c>
      <c r="D244" s="15" t="s">
        <v>302</v>
      </c>
      <c r="E244" s="15" t="s">
        <v>2326</v>
      </c>
      <c r="F244" s="15" t="s">
        <v>2246</v>
      </c>
      <c r="G244" s="15" t="s">
        <v>239</v>
      </c>
      <c r="H244" s="15" t="n">
        <v>2025</v>
      </c>
      <c r="I244" s="11" t="n">
        <v>548</v>
      </c>
      <c r="J244" s="11" t="n">
        <v>1144</v>
      </c>
      <c r="K244" s="12" t="n">
        <f aca="false">(J244-I244)/I244</f>
        <v>1.08759124087591</v>
      </c>
      <c r="L244" s="23" t="n">
        <f aca="false">IF(J244&gt;0,I244/J244*12,"N/A")</f>
        <v>5.74825174825175</v>
      </c>
      <c r="M244" s="12" t="n">
        <v>-0.247</v>
      </c>
      <c r="N244" s="12" t="n">
        <v>0.254</v>
      </c>
      <c r="O244" s="12" t="n">
        <v>0.5</v>
      </c>
      <c r="P244" s="15" t="s">
        <v>2257</v>
      </c>
      <c r="Q244" s="15" t="s">
        <v>140</v>
      </c>
      <c r="R244" s="15" t="s">
        <v>2241</v>
      </c>
    </row>
    <row r="245" customFormat="false" ht="23.85" hidden="false" customHeight="false" outlineLevel="0" collapsed="false">
      <c r="A245" s="7" t="s">
        <v>2529</v>
      </c>
      <c r="B245" s="14" t="s">
        <v>2265</v>
      </c>
      <c r="C245" s="14" t="s">
        <v>2259</v>
      </c>
      <c r="D245" s="14" t="s">
        <v>459</v>
      </c>
      <c r="E245" s="14" t="s">
        <v>303</v>
      </c>
      <c r="F245" s="14" t="s">
        <v>2239</v>
      </c>
      <c r="G245" s="14" t="s">
        <v>199</v>
      </c>
      <c r="H245" s="14" t="n">
        <v>2025</v>
      </c>
      <c r="I245" s="9" t="n">
        <v>201</v>
      </c>
      <c r="J245" s="9" t="n">
        <v>657</v>
      </c>
      <c r="K245" s="13" t="n">
        <f aca="false">(J245-I245)/I245</f>
        <v>2.26865671641791</v>
      </c>
      <c r="L245" s="22" t="n">
        <f aca="false">IF(J245&gt;0,I245/J245*12,"N/A")</f>
        <v>3.67123287671233</v>
      </c>
      <c r="M245" s="13" t="n">
        <v>-0.441</v>
      </c>
      <c r="N245" s="13" t="n">
        <v>0.085</v>
      </c>
      <c r="O245" s="13" t="n">
        <v>0.154</v>
      </c>
      <c r="P245" s="14" t="s">
        <v>2257</v>
      </c>
      <c r="Q245" s="14" t="s">
        <v>120</v>
      </c>
      <c r="R245" s="14" t="s">
        <v>2253</v>
      </c>
    </row>
    <row r="246" customFormat="false" ht="23.85" hidden="false" customHeight="false" outlineLevel="0" collapsed="false">
      <c r="A246" s="10" t="s">
        <v>2530</v>
      </c>
      <c r="B246" s="15" t="s">
        <v>2354</v>
      </c>
      <c r="C246" s="15" t="s">
        <v>2256</v>
      </c>
      <c r="D246" s="15" t="s">
        <v>247</v>
      </c>
      <c r="E246" s="15" t="s">
        <v>2260</v>
      </c>
      <c r="F246" s="15" t="s">
        <v>2261</v>
      </c>
      <c r="G246" s="15" t="s">
        <v>272</v>
      </c>
      <c r="H246" s="15" t="n">
        <v>2023</v>
      </c>
      <c r="I246" s="11" t="n">
        <v>331</v>
      </c>
      <c r="J246" s="11" t="n">
        <v>117</v>
      </c>
      <c r="K246" s="12" t="n">
        <f aca="false">(J246-I246)/I246</f>
        <v>-0.646525679758308</v>
      </c>
      <c r="L246" s="23" t="n">
        <f aca="false">IF(J246&gt;0,I246/J246*12,"N/A")</f>
        <v>33.948717948718</v>
      </c>
      <c r="M246" s="12" t="n">
        <v>-0.401</v>
      </c>
      <c r="N246" s="12" t="n">
        <v>0.338</v>
      </c>
      <c r="O246" s="12" t="n">
        <v>0.241</v>
      </c>
      <c r="P246" s="15" t="s">
        <v>2257</v>
      </c>
      <c r="Q246" s="15" t="s">
        <v>120</v>
      </c>
      <c r="R246" s="15" t="s">
        <v>88</v>
      </c>
    </row>
    <row r="247" customFormat="false" ht="23.85" hidden="false" customHeight="false" outlineLevel="0" collapsed="false">
      <c r="A247" s="7" t="s">
        <v>2531</v>
      </c>
      <c r="B247" s="14" t="s">
        <v>2284</v>
      </c>
      <c r="C247" s="14" t="s">
        <v>2238</v>
      </c>
      <c r="D247" s="14" t="s">
        <v>233</v>
      </c>
      <c r="E247" s="14" t="s">
        <v>2260</v>
      </c>
      <c r="F247" s="14" t="s">
        <v>2261</v>
      </c>
      <c r="G247" s="14" t="s">
        <v>239</v>
      </c>
      <c r="H247" s="14" t="n">
        <v>2025</v>
      </c>
      <c r="I247" s="9" t="n">
        <v>515</v>
      </c>
      <c r="J247" s="9" t="n">
        <v>582</v>
      </c>
      <c r="K247" s="13" t="n">
        <f aca="false">(J247-I247)/I247</f>
        <v>0.130097087378641</v>
      </c>
      <c r="L247" s="22" t="n">
        <f aca="false">IF(J247&gt;0,I247/J247*12,"N/A")</f>
        <v>10.6185567010309</v>
      </c>
      <c r="M247" s="13" t="n">
        <v>-0.158</v>
      </c>
      <c r="N247" s="13" t="n">
        <v>0.433</v>
      </c>
      <c r="O247" s="13" t="n">
        <v>0.228</v>
      </c>
      <c r="P247" s="14" t="s">
        <v>2240</v>
      </c>
      <c r="Q247" s="14" t="s">
        <v>92</v>
      </c>
      <c r="R247" s="14" t="s">
        <v>2253</v>
      </c>
    </row>
    <row r="248" customFormat="false" ht="23.85" hidden="false" customHeight="false" outlineLevel="0" collapsed="false">
      <c r="A248" s="10" t="s">
        <v>2532</v>
      </c>
      <c r="B248" s="15" t="s">
        <v>2263</v>
      </c>
      <c r="C248" s="15" t="s">
        <v>2293</v>
      </c>
      <c r="D248" s="15" t="s">
        <v>203</v>
      </c>
      <c r="E248" s="15" t="s">
        <v>2273</v>
      </c>
      <c r="F248" s="15" t="s">
        <v>2239</v>
      </c>
      <c r="G248" s="15" t="s">
        <v>272</v>
      </c>
      <c r="H248" s="15" t="n">
        <v>2024</v>
      </c>
      <c r="I248" s="11" t="n">
        <v>399</v>
      </c>
      <c r="J248" s="11" t="n">
        <v>281</v>
      </c>
      <c r="K248" s="12" t="n">
        <f aca="false">(J248-I248)/I248</f>
        <v>-0.295739348370927</v>
      </c>
      <c r="L248" s="23" t="n">
        <f aca="false">IF(J248&gt;0,I248/J248*12,"N/A")</f>
        <v>17.0391459074733</v>
      </c>
      <c r="M248" s="12" t="n">
        <v>-0.253</v>
      </c>
      <c r="N248" s="12" t="n">
        <v>0.373</v>
      </c>
      <c r="O248" s="12" t="n">
        <v>0.241</v>
      </c>
      <c r="P248" s="15" t="s">
        <v>2270</v>
      </c>
      <c r="Q248" s="15" t="s">
        <v>140</v>
      </c>
      <c r="R248" s="15" t="s">
        <v>2248</v>
      </c>
    </row>
    <row r="249" customFormat="false" ht="23.85" hidden="false" customHeight="false" outlineLevel="0" collapsed="false">
      <c r="A249" s="7" t="s">
        <v>2533</v>
      </c>
      <c r="B249" s="14" t="s">
        <v>2243</v>
      </c>
      <c r="C249" s="14" t="s">
        <v>2266</v>
      </c>
      <c r="D249" s="14" t="s">
        <v>314</v>
      </c>
      <c r="E249" s="14" t="s">
        <v>2311</v>
      </c>
      <c r="F249" s="14" t="s">
        <v>2261</v>
      </c>
      <c r="G249" s="14" t="s">
        <v>177</v>
      </c>
      <c r="H249" s="14" t="n">
        <v>2025</v>
      </c>
      <c r="I249" s="9" t="n">
        <v>267</v>
      </c>
      <c r="J249" s="9" t="n">
        <v>837</v>
      </c>
      <c r="K249" s="13" t="n">
        <f aca="false">(J249-I249)/I249</f>
        <v>2.13483146067416</v>
      </c>
      <c r="L249" s="22" t="n">
        <f aca="false">IF(J249&gt;0,I249/J249*12,"N/A")</f>
        <v>3.82795698924731</v>
      </c>
      <c r="M249" s="13" t="n">
        <v>-0.088</v>
      </c>
      <c r="N249" s="13" t="n">
        <v>0.337</v>
      </c>
      <c r="O249" s="13" t="n">
        <v>0.596</v>
      </c>
      <c r="P249" s="14" t="s">
        <v>2240</v>
      </c>
      <c r="Q249" s="14" t="s">
        <v>92</v>
      </c>
      <c r="R249" s="14" t="s">
        <v>2253</v>
      </c>
    </row>
    <row r="250" customFormat="false" ht="23.85" hidden="false" customHeight="false" outlineLevel="0" collapsed="false">
      <c r="A250" s="10" t="s">
        <v>2534</v>
      </c>
      <c r="B250" s="15" t="s">
        <v>2354</v>
      </c>
      <c r="C250" s="15" t="s">
        <v>2293</v>
      </c>
      <c r="D250" s="15" t="s">
        <v>213</v>
      </c>
      <c r="E250" s="15" t="s">
        <v>2260</v>
      </c>
      <c r="F250" s="15" t="s">
        <v>2261</v>
      </c>
      <c r="G250" s="15" t="s">
        <v>239</v>
      </c>
      <c r="H250" s="15" t="n">
        <v>2023</v>
      </c>
      <c r="I250" s="11" t="n">
        <v>252</v>
      </c>
      <c r="J250" s="11" t="n">
        <v>507</v>
      </c>
      <c r="K250" s="12" t="n">
        <f aca="false">(J250-I250)/I250</f>
        <v>1.01190476190476</v>
      </c>
      <c r="L250" s="23" t="n">
        <f aca="false">IF(J250&gt;0,I250/J250*12,"N/A")</f>
        <v>5.96449704142012</v>
      </c>
      <c r="M250" s="12" t="n">
        <v>-0.177</v>
      </c>
      <c r="N250" s="12" t="n">
        <v>0.383</v>
      </c>
      <c r="O250" s="12" t="n">
        <v>0.367</v>
      </c>
      <c r="P250" s="15" t="s">
        <v>2257</v>
      </c>
      <c r="Q250" s="15" t="s">
        <v>120</v>
      </c>
      <c r="R250" s="15" t="s">
        <v>88</v>
      </c>
    </row>
    <row r="251" customFormat="false" ht="23.85" hidden="false" customHeight="false" outlineLevel="0" collapsed="false">
      <c r="A251" s="7" t="s">
        <v>2535</v>
      </c>
      <c r="B251" s="14" t="s">
        <v>2337</v>
      </c>
      <c r="C251" s="14" t="s">
        <v>2251</v>
      </c>
      <c r="D251" s="14" t="s">
        <v>189</v>
      </c>
      <c r="E251" s="14" t="s">
        <v>248</v>
      </c>
      <c r="F251" s="14" t="s">
        <v>2239</v>
      </c>
      <c r="G251" s="14" t="s">
        <v>272</v>
      </c>
      <c r="H251" s="14" t="n">
        <v>2023</v>
      </c>
      <c r="I251" s="9" t="n">
        <v>300</v>
      </c>
      <c r="J251" s="9" t="n">
        <v>348</v>
      </c>
      <c r="K251" s="13" t="n">
        <f aca="false">(J251-I251)/I251</f>
        <v>0.16</v>
      </c>
      <c r="L251" s="22" t="n">
        <f aca="false">IF(J251&gt;0,I251/J251*12,"N/A")</f>
        <v>10.3448275862069</v>
      </c>
      <c r="M251" s="13" t="n">
        <v>-0.22</v>
      </c>
      <c r="N251" s="13" t="n">
        <v>0.382</v>
      </c>
      <c r="O251" s="13" t="n">
        <v>0.361</v>
      </c>
      <c r="P251" s="14" t="s">
        <v>2240</v>
      </c>
      <c r="Q251" s="14" t="s">
        <v>92</v>
      </c>
      <c r="R251" s="14" t="s">
        <v>2253</v>
      </c>
    </row>
    <row r="252" customFormat="false" ht="15" hidden="false" customHeight="false" outlineLevel="0" collapsed="false">
      <c r="A252" s="10" t="s">
        <v>2536</v>
      </c>
      <c r="B252" s="15" t="s">
        <v>2255</v>
      </c>
      <c r="C252" s="15" t="s">
        <v>2238</v>
      </c>
      <c r="D252" s="15" t="s">
        <v>194</v>
      </c>
      <c r="E252" s="15" t="s">
        <v>289</v>
      </c>
      <c r="F252" s="15" t="s">
        <v>2246</v>
      </c>
      <c r="G252" s="15" t="s">
        <v>96</v>
      </c>
      <c r="H252" s="15" t="n">
        <v>2025</v>
      </c>
      <c r="I252" s="11" t="n">
        <v>717</v>
      </c>
      <c r="J252" s="11" t="n">
        <v>579</v>
      </c>
      <c r="K252" s="12" t="n">
        <f aca="false">(J252-I252)/I252</f>
        <v>-0.192468619246862</v>
      </c>
      <c r="L252" s="23" t="n">
        <f aca="false">IF(J252&gt;0,I252/J252*12,"N/A")</f>
        <v>14.860103626943</v>
      </c>
      <c r="M252" s="12" t="n">
        <v>-0.17</v>
      </c>
      <c r="N252" s="12" t="n">
        <v>0.245</v>
      </c>
      <c r="O252" s="12" t="n">
        <v>0.396</v>
      </c>
      <c r="P252" s="15" t="s">
        <v>2270</v>
      </c>
      <c r="Q252" s="15" t="s">
        <v>120</v>
      </c>
      <c r="R252" s="15" t="s">
        <v>2253</v>
      </c>
    </row>
    <row r="253" customFormat="false" ht="23.85" hidden="false" customHeight="false" outlineLevel="0" collapsed="false">
      <c r="A253" s="7" t="s">
        <v>2537</v>
      </c>
      <c r="B253" s="14" t="s">
        <v>2295</v>
      </c>
      <c r="C253" s="14" t="s">
        <v>2256</v>
      </c>
      <c r="D253" s="14" t="s">
        <v>247</v>
      </c>
      <c r="E253" s="14" t="s">
        <v>235</v>
      </c>
      <c r="F253" s="14" t="s">
        <v>2246</v>
      </c>
      <c r="G253" s="14" t="s">
        <v>199</v>
      </c>
      <c r="H253" s="14" t="n">
        <v>2021</v>
      </c>
      <c r="I253" s="9" t="n">
        <v>197</v>
      </c>
      <c r="J253" s="9" t="n">
        <v>135</v>
      </c>
      <c r="K253" s="13" t="n">
        <f aca="false">(J253-I253)/I253</f>
        <v>-0.314720812182741</v>
      </c>
      <c r="L253" s="22" t="n">
        <f aca="false">IF(J253&gt;0,I253/J253*12,"N/A")</f>
        <v>17.5111111111111</v>
      </c>
      <c r="M253" s="13" t="n">
        <v>-0.134</v>
      </c>
      <c r="N253" s="13" t="n">
        <v>0.298</v>
      </c>
      <c r="O253" s="13" t="n">
        <v>0.333</v>
      </c>
      <c r="P253" s="14" t="s">
        <v>2240</v>
      </c>
      <c r="Q253" s="14" t="s">
        <v>120</v>
      </c>
      <c r="R253" s="14" t="s">
        <v>2241</v>
      </c>
    </row>
    <row r="254" customFormat="false" ht="23.85" hidden="false" customHeight="false" outlineLevel="0" collapsed="false">
      <c r="A254" s="10" t="s">
        <v>2538</v>
      </c>
      <c r="B254" s="15" t="s">
        <v>2290</v>
      </c>
      <c r="C254" s="15" t="s">
        <v>2259</v>
      </c>
      <c r="D254" s="15" t="s">
        <v>268</v>
      </c>
      <c r="E254" s="15" t="s">
        <v>303</v>
      </c>
      <c r="F254" s="15" t="s">
        <v>2246</v>
      </c>
      <c r="G254" s="15" t="s">
        <v>81</v>
      </c>
      <c r="H254" s="15" t="n">
        <v>2021</v>
      </c>
      <c r="I254" s="11" t="n">
        <v>108</v>
      </c>
      <c r="J254" s="11" t="n">
        <v>140</v>
      </c>
      <c r="K254" s="12" t="n">
        <f aca="false">(J254-I254)/I254</f>
        <v>0.296296296296296</v>
      </c>
      <c r="L254" s="23" t="n">
        <f aca="false">IF(J254&gt;0,I254/J254*12,"N/A")</f>
        <v>9.25714285714286</v>
      </c>
      <c r="M254" s="12" t="n">
        <v>-0.205</v>
      </c>
      <c r="N254" s="12" t="n">
        <v>0.226</v>
      </c>
      <c r="O254" s="12" t="n">
        <v>0.429</v>
      </c>
      <c r="P254" s="15" t="s">
        <v>2240</v>
      </c>
      <c r="Q254" s="15" t="s">
        <v>140</v>
      </c>
      <c r="R254" s="15" t="s">
        <v>2241</v>
      </c>
    </row>
    <row r="255" customFormat="false" ht="23.85" hidden="false" customHeight="false" outlineLevel="0" collapsed="false">
      <c r="A255" s="7" t="s">
        <v>2539</v>
      </c>
      <c r="B255" s="14" t="s">
        <v>2358</v>
      </c>
      <c r="C255" s="14" t="s">
        <v>2244</v>
      </c>
      <c r="D255" s="14" t="s">
        <v>314</v>
      </c>
      <c r="E255" s="14" t="s">
        <v>235</v>
      </c>
      <c r="F255" s="14" t="s">
        <v>2246</v>
      </c>
      <c r="G255" s="14" t="s">
        <v>239</v>
      </c>
      <c r="H255" s="14" t="n">
        <v>2022</v>
      </c>
      <c r="I255" s="9" t="n">
        <v>770</v>
      </c>
      <c r="J255" s="9" t="n">
        <v>1838</v>
      </c>
      <c r="K255" s="13" t="n">
        <f aca="false">(J255-I255)/I255</f>
        <v>1.38701298701299</v>
      </c>
      <c r="L255" s="22" t="n">
        <f aca="false">IF(J255&gt;0,I255/J255*12,"N/A")</f>
        <v>5.0272034820457</v>
      </c>
      <c r="M255" s="13" t="n">
        <v>-0.381</v>
      </c>
      <c r="N255" s="13" t="n">
        <v>0.162</v>
      </c>
      <c r="O255" s="13" t="n">
        <v>0.169</v>
      </c>
      <c r="P255" s="14" t="s">
        <v>2240</v>
      </c>
      <c r="Q255" s="14" t="s">
        <v>2247</v>
      </c>
      <c r="R255" s="14" t="s">
        <v>2253</v>
      </c>
    </row>
    <row r="256" customFormat="false" ht="23.85" hidden="false" customHeight="false" outlineLevel="0" collapsed="false">
      <c r="A256" s="10" t="s">
        <v>2540</v>
      </c>
      <c r="B256" s="15" t="s">
        <v>2335</v>
      </c>
      <c r="C256" s="15" t="s">
        <v>160</v>
      </c>
      <c r="D256" s="15" t="s">
        <v>194</v>
      </c>
      <c r="E256" s="15" t="s">
        <v>303</v>
      </c>
      <c r="F256" s="15" t="s">
        <v>2261</v>
      </c>
      <c r="G256" s="15" t="s">
        <v>81</v>
      </c>
      <c r="H256" s="15" t="n">
        <v>2023</v>
      </c>
      <c r="I256" s="11" t="n">
        <v>315</v>
      </c>
      <c r="J256" s="11" t="n">
        <v>619</v>
      </c>
      <c r="K256" s="12" t="n">
        <f aca="false">(J256-I256)/I256</f>
        <v>0.965079365079365</v>
      </c>
      <c r="L256" s="23" t="n">
        <f aca="false">IF(J256&gt;0,I256/J256*12,"N/A")</f>
        <v>6.10662358642973</v>
      </c>
      <c r="M256" s="12" t="n">
        <v>-0.276</v>
      </c>
      <c r="N256" s="12" t="n">
        <v>0.328</v>
      </c>
      <c r="O256" s="12" t="n">
        <v>0.625</v>
      </c>
      <c r="P256" s="15" t="s">
        <v>2240</v>
      </c>
      <c r="Q256" s="15" t="s">
        <v>92</v>
      </c>
      <c r="R256" s="15" t="s">
        <v>2241</v>
      </c>
    </row>
    <row r="257" customFormat="false" ht="23.85" hidden="false" customHeight="false" outlineLevel="0" collapsed="false">
      <c r="A257" s="7" t="s">
        <v>2541</v>
      </c>
      <c r="B257" s="14" t="s">
        <v>2358</v>
      </c>
      <c r="C257" s="14" t="s">
        <v>2256</v>
      </c>
      <c r="D257" s="14" t="s">
        <v>180</v>
      </c>
      <c r="E257" s="14" t="s">
        <v>235</v>
      </c>
      <c r="F257" s="14" t="s">
        <v>2239</v>
      </c>
      <c r="G257" s="14" t="s">
        <v>199</v>
      </c>
      <c r="H257" s="14" t="n">
        <v>2025</v>
      </c>
      <c r="I257" s="9" t="n">
        <v>207</v>
      </c>
      <c r="J257" s="9" t="n">
        <v>588</v>
      </c>
      <c r="K257" s="13" t="n">
        <f aca="false">(J257-I257)/I257</f>
        <v>1.84057971014493</v>
      </c>
      <c r="L257" s="22" t="n">
        <f aca="false">IF(J257&gt;0,I257/J257*12,"N/A")</f>
        <v>4.22448979591837</v>
      </c>
      <c r="M257" s="13" t="n">
        <v>-0.29</v>
      </c>
      <c r="N257" s="13" t="n">
        <v>0.445</v>
      </c>
      <c r="O257" s="13" t="n">
        <v>0.367</v>
      </c>
      <c r="P257" s="14" t="s">
        <v>2240</v>
      </c>
      <c r="Q257" s="14" t="s">
        <v>120</v>
      </c>
      <c r="R257" s="14" t="s">
        <v>2248</v>
      </c>
    </row>
    <row r="258" customFormat="false" ht="15" hidden="false" customHeight="false" outlineLevel="0" collapsed="false">
      <c r="A258" s="10" t="s">
        <v>2542</v>
      </c>
      <c r="B258" s="15" t="s">
        <v>2322</v>
      </c>
      <c r="C258" s="15" t="s">
        <v>2293</v>
      </c>
      <c r="D258" s="15" t="s">
        <v>233</v>
      </c>
      <c r="E258" s="15" t="s">
        <v>2252</v>
      </c>
      <c r="F258" s="15" t="s">
        <v>2261</v>
      </c>
      <c r="G258" s="15" t="s">
        <v>96</v>
      </c>
      <c r="H258" s="15" t="n">
        <v>2024</v>
      </c>
      <c r="I258" s="11" t="n">
        <v>76</v>
      </c>
      <c r="J258" s="11" t="n">
        <v>172</v>
      </c>
      <c r="K258" s="12" t="n">
        <f aca="false">(J258-I258)/I258</f>
        <v>1.26315789473684</v>
      </c>
      <c r="L258" s="23" t="n">
        <f aca="false">IF(J258&gt;0,I258/J258*12,"N/A")</f>
        <v>5.30232558139535</v>
      </c>
      <c r="M258" s="12" t="n">
        <v>-0.256</v>
      </c>
      <c r="N258" s="12" t="n">
        <v>0.157</v>
      </c>
      <c r="O258" s="12" t="n">
        <v>0.511</v>
      </c>
      <c r="P258" s="15" t="s">
        <v>2270</v>
      </c>
      <c r="Q258" s="15" t="s">
        <v>120</v>
      </c>
      <c r="R258" s="15" t="s">
        <v>2248</v>
      </c>
    </row>
    <row r="259" customFormat="false" ht="23.85" hidden="false" customHeight="false" outlineLevel="0" collapsed="false">
      <c r="A259" s="7" t="s">
        <v>2543</v>
      </c>
      <c r="B259" s="14" t="s">
        <v>2325</v>
      </c>
      <c r="C259" s="14" t="s">
        <v>2238</v>
      </c>
      <c r="D259" s="14" t="s">
        <v>233</v>
      </c>
      <c r="E259" s="14" t="s">
        <v>2260</v>
      </c>
      <c r="F259" s="14" t="s">
        <v>2239</v>
      </c>
      <c r="G259" s="14" t="s">
        <v>272</v>
      </c>
      <c r="H259" s="14" t="n">
        <v>2022</v>
      </c>
      <c r="I259" s="9" t="n">
        <v>93</v>
      </c>
      <c r="J259" s="9" t="n">
        <v>60</v>
      </c>
      <c r="K259" s="13" t="n">
        <f aca="false">(J259-I259)/I259</f>
        <v>-0.354838709677419</v>
      </c>
      <c r="L259" s="22" t="n">
        <f aca="false">IF(J259&gt;0,I259/J259*12,"N/A")</f>
        <v>18.6</v>
      </c>
      <c r="M259" s="13" t="n">
        <v>-0.166</v>
      </c>
      <c r="N259" s="13" t="n">
        <v>0.378</v>
      </c>
      <c r="O259" s="13" t="n">
        <v>0.292</v>
      </c>
      <c r="P259" s="14" t="s">
        <v>2240</v>
      </c>
      <c r="Q259" s="14" t="s">
        <v>140</v>
      </c>
      <c r="R259" s="14" t="s">
        <v>2241</v>
      </c>
    </row>
    <row r="260" customFormat="false" ht="23.85" hidden="false" customHeight="false" outlineLevel="0" collapsed="false">
      <c r="A260" s="10" t="s">
        <v>2544</v>
      </c>
      <c r="B260" s="15" t="s">
        <v>2354</v>
      </c>
      <c r="C260" s="15" t="s">
        <v>2238</v>
      </c>
      <c r="D260" s="15" t="s">
        <v>180</v>
      </c>
      <c r="E260" s="15" t="s">
        <v>2273</v>
      </c>
      <c r="F260" s="15" t="s">
        <v>2246</v>
      </c>
      <c r="G260" s="15" t="s">
        <v>81</v>
      </c>
      <c r="H260" s="15" t="n">
        <v>2022</v>
      </c>
      <c r="I260" s="11" t="n">
        <v>830</v>
      </c>
      <c r="J260" s="11" t="n">
        <v>1102</v>
      </c>
      <c r="K260" s="12" t="n">
        <f aca="false">(J260-I260)/I260</f>
        <v>0.327710843373494</v>
      </c>
      <c r="L260" s="23" t="n">
        <f aca="false">IF(J260&gt;0,I260/J260*12,"N/A")</f>
        <v>9.03811252268603</v>
      </c>
      <c r="M260" s="12" t="n">
        <v>-0.227</v>
      </c>
      <c r="N260" s="12" t="n">
        <v>0.394</v>
      </c>
      <c r="O260" s="12" t="n">
        <v>0.47</v>
      </c>
      <c r="P260" s="15" t="s">
        <v>2240</v>
      </c>
      <c r="Q260" s="15" t="s">
        <v>140</v>
      </c>
      <c r="R260" s="15" t="s">
        <v>2253</v>
      </c>
    </row>
    <row r="261" customFormat="false" ht="15" hidden="false" customHeight="false" outlineLevel="0" collapsed="false">
      <c r="A261" s="7" t="s">
        <v>2545</v>
      </c>
      <c r="B261" s="14" t="s">
        <v>2286</v>
      </c>
      <c r="C261" s="14" t="s">
        <v>2293</v>
      </c>
      <c r="D261" s="14" t="s">
        <v>268</v>
      </c>
      <c r="E261" s="14" t="s">
        <v>2252</v>
      </c>
      <c r="F261" s="14" t="s">
        <v>2246</v>
      </c>
      <c r="G261" s="14" t="s">
        <v>239</v>
      </c>
      <c r="H261" s="14" t="n">
        <v>2024</v>
      </c>
      <c r="I261" s="9" t="n">
        <v>197</v>
      </c>
      <c r="J261" s="9" t="n">
        <v>442</v>
      </c>
      <c r="K261" s="13" t="n">
        <f aca="false">(J261-I261)/I261</f>
        <v>1.24365482233503</v>
      </c>
      <c r="L261" s="22" t="n">
        <f aca="false">IF(J261&gt;0,I261/J261*12,"N/A")</f>
        <v>5.34841628959276</v>
      </c>
      <c r="M261" s="13" t="n">
        <v>-0.259</v>
      </c>
      <c r="N261" s="13" t="n">
        <v>0.255</v>
      </c>
      <c r="O261" s="13" t="n">
        <v>0.259</v>
      </c>
      <c r="P261" s="14" t="s">
        <v>2240</v>
      </c>
      <c r="Q261" s="14" t="s">
        <v>2247</v>
      </c>
      <c r="R261" s="14" t="s">
        <v>88</v>
      </c>
    </row>
    <row r="262" customFormat="false" ht="23.85" hidden="false" customHeight="false" outlineLevel="0" collapsed="false">
      <c r="A262" s="10" t="s">
        <v>2546</v>
      </c>
      <c r="B262" s="15" t="s">
        <v>2284</v>
      </c>
      <c r="C262" s="15" t="s">
        <v>2256</v>
      </c>
      <c r="D262" s="15" t="s">
        <v>189</v>
      </c>
      <c r="E262" s="15" t="s">
        <v>2311</v>
      </c>
      <c r="F262" s="15" t="s">
        <v>2246</v>
      </c>
      <c r="G262" s="15" t="s">
        <v>272</v>
      </c>
      <c r="H262" s="15" t="n">
        <v>2021</v>
      </c>
      <c r="I262" s="11" t="n">
        <v>5000</v>
      </c>
      <c r="J262" s="11" t="n">
        <v>12651</v>
      </c>
      <c r="K262" s="12" t="n">
        <f aca="false">(J262-I262)/I262</f>
        <v>1.5302</v>
      </c>
      <c r="L262" s="23" t="n">
        <f aca="false">IF(J262&gt;0,I262/J262*12,"N/A")</f>
        <v>4.74270808631729</v>
      </c>
      <c r="M262" s="12" t="n">
        <v>-0.207</v>
      </c>
      <c r="N262" s="12" t="n">
        <v>0.076</v>
      </c>
      <c r="O262" s="12" t="n">
        <v>0.366</v>
      </c>
      <c r="P262" s="15" t="s">
        <v>2270</v>
      </c>
      <c r="Q262" s="15" t="s">
        <v>120</v>
      </c>
      <c r="R262" s="15" t="s">
        <v>88</v>
      </c>
    </row>
    <row r="263" customFormat="false" ht="23.85" hidden="false" customHeight="false" outlineLevel="0" collapsed="false">
      <c r="A263" s="7" t="s">
        <v>2547</v>
      </c>
      <c r="B263" s="14" t="s">
        <v>2292</v>
      </c>
      <c r="C263" s="14" t="s">
        <v>2251</v>
      </c>
      <c r="D263" s="14" t="s">
        <v>247</v>
      </c>
      <c r="E263" s="14" t="s">
        <v>2260</v>
      </c>
      <c r="F263" s="14" t="s">
        <v>2246</v>
      </c>
      <c r="G263" s="14" t="s">
        <v>177</v>
      </c>
      <c r="H263" s="14" t="n">
        <v>2022</v>
      </c>
      <c r="I263" s="9" t="n">
        <v>1125</v>
      </c>
      <c r="J263" s="9" t="n">
        <v>932</v>
      </c>
      <c r="K263" s="13" t="n">
        <f aca="false">(J263-I263)/I263</f>
        <v>-0.171555555555556</v>
      </c>
      <c r="L263" s="22" t="n">
        <f aca="false">IF(J263&gt;0,I263/J263*12,"N/A")</f>
        <v>14.4849785407725</v>
      </c>
      <c r="M263" s="13" t="n">
        <v>-0.181</v>
      </c>
      <c r="N263" s="13" t="n">
        <v>0.222</v>
      </c>
      <c r="O263" s="13" t="n">
        <v>0.252</v>
      </c>
      <c r="P263" s="14" t="s">
        <v>2270</v>
      </c>
      <c r="Q263" s="14" t="s">
        <v>2247</v>
      </c>
      <c r="R263" s="14" t="s">
        <v>88</v>
      </c>
    </row>
    <row r="264" customFormat="false" ht="15" hidden="false" customHeight="false" outlineLevel="0" collapsed="false">
      <c r="A264" s="10" t="s">
        <v>2548</v>
      </c>
      <c r="B264" s="15" t="s">
        <v>2275</v>
      </c>
      <c r="C264" s="15" t="s">
        <v>2244</v>
      </c>
      <c r="D264" s="15" t="s">
        <v>194</v>
      </c>
      <c r="E264" s="15" t="s">
        <v>248</v>
      </c>
      <c r="F264" s="15" t="s">
        <v>2246</v>
      </c>
      <c r="G264" s="15" t="s">
        <v>177</v>
      </c>
      <c r="H264" s="15" t="n">
        <v>2025</v>
      </c>
      <c r="I264" s="11" t="n">
        <v>206</v>
      </c>
      <c r="J264" s="11" t="n">
        <v>576</v>
      </c>
      <c r="K264" s="12" t="n">
        <f aca="false">(J264-I264)/I264</f>
        <v>1.79611650485437</v>
      </c>
      <c r="L264" s="23" t="n">
        <f aca="false">IF(J264&gt;0,I264/J264*12,"N/A")</f>
        <v>4.29166666666667</v>
      </c>
      <c r="M264" s="12" t="n">
        <v>-0.091</v>
      </c>
      <c r="N264" s="12" t="n">
        <v>0.243</v>
      </c>
      <c r="O264" s="12" t="n">
        <v>0.299</v>
      </c>
      <c r="P264" s="15" t="s">
        <v>2240</v>
      </c>
      <c r="Q264" s="15" t="s">
        <v>2247</v>
      </c>
      <c r="R264" s="15" t="s">
        <v>2253</v>
      </c>
    </row>
    <row r="265" customFormat="false" ht="23.85" hidden="false" customHeight="false" outlineLevel="0" collapsed="false">
      <c r="A265" s="7" t="s">
        <v>2549</v>
      </c>
      <c r="B265" s="14" t="s">
        <v>2295</v>
      </c>
      <c r="C265" s="14" t="s">
        <v>2244</v>
      </c>
      <c r="D265" s="14" t="s">
        <v>200</v>
      </c>
      <c r="E265" s="14" t="s">
        <v>2252</v>
      </c>
      <c r="F265" s="14" t="s">
        <v>2239</v>
      </c>
      <c r="G265" s="14" t="s">
        <v>272</v>
      </c>
      <c r="H265" s="14" t="n">
        <v>2025</v>
      </c>
      <c r="I265" s="9" t="n">
        <v>239</v>
      </c>
      <c r="J265" s="9" t="n">
        <v>386</v>
      </c>
      <c r="K265" s="13" t="n">
        <f aca="false">(J265-I265)/I265</f>
        <v>0.615062761506276</v>
      </c>
      <c r="L265" s="22" t="n">
        <f aca="false">IF(J265&gt;0,I265/J265*12,"N/A")</f>
        <v>7.4300518134715</v>
      </c>
      <c r="M265" s="13" t="n">
        <v>-0.38</v>
      </c>
      <c r="N265" s="13" t="n">
        <v>0.106</v>
      </c>
      <c r="O265" s="13" t="n">
        <v>0.101</v>
      </c>
      <c r="P265" s="14" t="s">
        <v>2240</v>
      </c>
      <c r="Q265" s="14" t="s">
        <v>120</v>
      </c>
      <c r="R265" s="14" t="s">
        <v>2241</v>
      </c>
    </row>
    <row r="266" customFormat="false" ht="23.85" hidden="false" customHeight="false" outlineLevel="0" collapsed="false">
      <c r="A266" s="10" t="s">
        <v>2550</v>
      </c>
      <c r="B266" s="15" t="s">
        <v>2243</v>
      </c>
      <c r="C266" s="15" t="s">
        <v>2244</v>
      </c>
      <c r="D266" s="15" t="s">
        <v>307</v>
      </c>
      <c r="E266" s="15" t="s">
        <v>2252</v>
      </c>
      <c r="F266" s="15" t="s">
        <v>2261</v>
      </c>
      <c r="G266" s="15" t="s">
        <v>177</v>
      </c>
      <c r="H266" s="15" t="n">
        <v>2021</v>
      </c>
      <c r="I266" s="11" t="n">
        <v>56</v>
      </c>
      <c r="J266" s="11" t="n">
        <v>100</v>
      </c>
      <c r="K266" s="12" t="n">
        <f aca="false">(J266-I266)/I266</f>
        <v>0.785714285714286</v>
      </c>
      <c r="L266" s="23" t="n">
        <f aca="false">IF(J266&gt;0,I266/J266*12,"N/A")</f>
        <v>6.72</v>
      </c>
      <c r="M266" s="12" t="n">
        <v>-0.184</v>
      </c>
      <c r="N266" s="12" t="n">
        <v>0.094</v>
      </c>
      <c r="O266" s="12" t="n">
        <v>0.622</v>
      </c>
      <c r="P266" s="15" t="s">
        <v>2257</v>
      </c>
      <c r="Q266" s="15" t="s">
        <v>120</v>
      </c>
      <c r="R266" s="15" t="s">
        <v>2248</v>
      </c>
    </row>
    <row r="267" customFormat="false" ht="23.85" hidden="false" customHeight="false" outlineLevel="0" collapsed="false">
      <c r="A267" s="7" t="s">
        <v>2551</v>
      </c>
      <c r="B267" s="14" t="s">
        <v>2295</v>
      </c>
      <c r="C267" s="14" t="s">
        <v>2293</v>
      </c>
      <c r="D267" s="14" t="s">
        <v>194</v>
      </c>
      <c r="E267" s="14" t="s">
        <v>289</v>
      </c>
      <c r="F267" s="14" t="s">
        <v>2261</v>
      </c>
      <c r="G267" s="14" t="s">
        <v>177</v>
      </c>
      <c r="H267" s="14" t="n">
        <v>2023</v>
      </c>
      <c r="I267" s="9" t="n">
        <v>85</v>
      </c>
      <c r="J267" s="9" t="n">
        <v>62</v>
      </c>
      <c r="K267" s="13" t="n">
        <f aca="false">(J267-I267)/I267</f>
        <v>-0.270588235294118</v>
      </c>
      <c r="L267" s="22" t="n">
        <f aca="false">IF(J267&gt;0,I267/J267*12,"N/A")</f>
        <v>16.4516129032258</v>
      </c>
      <c r="M267" s="13" t="n">
        <v>-0.073</v>
      </c>
      <c r="N267" s="13" t="n">
        <v>0.237</v>
      </c>
      <c r="O267" s="13" t="n">
        <v>0.375</v>
      </c>
      <c r="P267" s="14" t="s">
        <v>2240</v>
      </c>
      <c r="Q267" s="14" t="s">
        <v>2247</v>
      </c>
      <c r="R267" s="14" t="s">
        <v>88</v>
      </c>
    </row>
    <row r="268" customFormat="false" ht="23.85" hidden="false" customHeight="false" outlineLevel="0" collapsed="false">
      <c r="A268" s="10" t="s">
        <v>2552</v>
      </c>
      <c r="B268" s="15" t="s">
        <v>2292</v>
      </c>
      <c r="C268" s="15" t="s">
        <v>2251</v>
      </c>
      <c r="D268" s="15" t="s">
        <v>302</v>
      </c>
      <c r="E268" s="15" t="s">
        <v>2273</v>
      </c>
      <c r="F268" s="15" t="s">
        <v>2239</v>
      </c>
      <c r="G268" s="15" t="s">
        <v>239</v>
      </c>
      <c r="H268" s="15" t="n">
        <v>2024</v>
      </c>
      <c r="I268" s="11" t="n">
        <v>177</v>
      </c>
      <c r="J268" s="11" t="n">
        <v>421</v>
      </c>
      <c r="K268" s="12" t="n">
        <f aca="false">(J268-I268)/I268</f>
        <v>1.37853107344633</v>
      </c>
      <c r="L268" s="23" t="n">
        <f aca="false">IF(J268&gt;0,I268/J268*12,"N/A")</f>
        <v>5.04513064133017</v>
      </c>
      <c r="M268" s="12" t="n">
        <v>-0.364</v>
      </c>
      <c r="N268" s="12" t="n">
        <v>0.316</v>
      </c>
      <c r="O268" s="12" t="n">
        <v>0.183</v>
      </c>
      <c r="P268" s="15" t="s">
        <v>2240</v>
      </c>
      <c r="Q268" s="15" t="s">
        <v>120</v>
      </c>
      <c r="R268" s="15" t="s">
        <v>2253</v>
      </c>
    </row>
    <row r="269" customFormat="false" ht="15" hidden="false" customHeight="false" outlineLevel="0" collapsed="false">
      <c r="A269" s="7" t="s">
        <v>2553</v>
      </c>
      <c r="B269" s="14" t="s">
        <v>2268</v>
      </c>
      <c r="C269" s="14" t="s">
        <v>2244</v>
      </c>
      <c r="D269" s="14" t="s">
        <v>224</v>
      </c>
      <c r="E269" s="14" t="s">
        <v>248</v>
      </c>
      <c r="F269" s="14" t="s">
        <v>2239</v>
      </c>
      <c r="G269" s="14" t="s">
        <v>81</v>
      </c>
      <c r="H269" s="14" t="n">
        <v>2025</v>
      </c>
      <c r="I269" s="9" t="n">
        <v>816</v>
      </c>
      <c r="J269" s="9" t="n">
        <v>1190</v>
      </c>
      <c r="K269" s="13" t="n">
        <f aca="false">(J269-I269)/I269</f>
        <v>0.458333333333333</v>
      </c>
      <c r="L269" s="22" t="n">
        <f aca="false">IF(J269&gt;0,I269/J269*12,"N/A")</f>
        <v>8.22857142857143</v>
      </c>
      <c r="M269" s="13" t="n">
        <v>-0.411</v>
      </c>
      <c r="N269" s="13" t="n">
        <v>0.214</v>
      </c>
      <c r="O269" s="13" t="n">
        <v>0.124</v>
      </c>
      <c r="P269" s="14" t="s">
        <v>2240</v>
      </c>
      <c r="Q269" s="14" t="s">
        <v>140</v>
      </c>
      <c r="R269" s="14" t="s">
        <v>88</v>
      </c>
    </row>
    <row r="270" customFormat="false" ht="15" hidden="false" customHeight="false" outlineLevel="0" collapsed="false">
      <c r="A270" s="10" t="s">
        <v>2554</v>
      </c>
      <c r="B270" s="15" t="s">
        <v>2275</v>
      </c>
      <c r="C270" s="15" t="s">
        <v>2238</v>
      </c>
      <c r="D270" s="15" t="s">
        <v>213</v>
      </c>
      <c r="E270" s="15" t="s">
        <v>248</v>
      </c>
      <c r="F270" s="15" t="s">
        <v>2239</v>
      </c>
      <c r="G270" s="15" t="s">
        <v>96</v>
      </c>
      <c r="H270" s="15" t="n">
        <v>2024</v>
      </c>
      <c r="I270" s="11" t="n">
        <v>62</v>
      </c>
      <c r="J270" s="11" t="n">
        <v>136</v>
      </c>
      <c r="K270" s="12" t="n">
        <f aca="false">(J270-I270)/I270</f>
        <v>1.19354838709677</v>
      </c>
      <c r="L270" s="23" t="n">
        <f aca="false">IF(J270&gt;0,I270/J270*12,"N/A")</f>
        <v>5.47058823529412</v>
      </c>
      <c r="M270" s="12" t="n">
        <v>-0.197</v>
      </c>
      <c r="N270" s="12" t="n">
        <v>0.088</v>
      </c>
      <c r="O270" s="12" t="n">
        <v>0.501</v>
      </c>
      <c r="P270" s="15" t="s">
        <v>2257</v>
      </c>
      <c r="Q270" s="15" t="s">
        <v>120</v>
      </c>
      <c r="R270" s="15" t="s">
        <v>88</v>
      </c>
    </row>
    <row r="271" customFormat="false" ht="15" hidden="false" customHeight="false" outlineLevel="0" collapsed="false">
      <c r="A271" s="7" t="s">
        <v>2555</v>
      </c>
      <c r="B271" s="14" t="s">
        <v>2322</v>
      </c>
      <c r="C271" s="14" t="s">
        <v>160</v>
      </c>
      <c r="D271" s="14" t="s">
        <v>224</v>
      </c>
      <c r="E271" s="14" t="s">
        <v>2252</v>
      </c>
      <c r="F271" s="14" t="s">
        <v>2261</v>
      </c>
      <c r="G271" s="14" t="s">
        <v>81</v>
      </c>
      <c r="H271" s="14" t="n">
        <v>2024</v>
      </c>
      <c r="I271" s="9" t="n">
        <v>174</v>
      </c>
      <c r="J271" s="9" t="n">
        <v>449</v>
      </c>
      <c r="K271" s="13" t="n">
        <f aca="false">(J271-I271)/I271</f>
        <v>1.58045977011494</v>
      </c>
      <c r="L271" s="22" t="n">
        <f aca="false">IF(J271&gt;0,I271/J271*12,"N/A")</f>
        <v>4.65033407572383</v>
      </c>
      <c r="M271" s="13" t="n">
        <v>-0.074</v>
      </c>
      <c r="N271" s="13" t="n">
        <v>0.199</v>
      </c>
      <c r="O271" s="13" t="n">
        <v>0.522</v>
      </c>
      <c r="P271" s="14" t="s">
        <v>2257</v>
      </c>
      <c r="Q271" s="14" t="s">
        <v>2247</v>
      </c>
      <c r="R271" s="14" t="s">
        <v>2241</v>
      </c>
    </row>
    <row r="272" customFormat="false" ht="15" hidden="false" customHeight="false" outlineLevel="0" collapsed="false">
      <c r="A272" s="10" t="s">
        <v>2556</v>
      </c>
      <c r="B272" s="15" t="s">
        <v>2350</v>
      </c>
      <c r="C272" s="15" t="s">
        <v>2293</v>
      </c>
      <c r="D272" s="15" t="s">
        <v>307</v>
      </c>
      <c r="E272" s="15" t="s">
        <v>2245</v>
      </c>
      <c r="F272" s="15" t="s">
        <v>2246</v>
      </c>
      <c r="G272" s="15" t="s">
        <v>177</v>
      </c>
      <c r="H272" s="15" t="n">
        <v>2021</v>
      </c>
      <c r="I272" s="11" t="n">
        <v>65</v>
      </c>
      <c r="J272" s="11" t="n">
        <v>160</v>
      </c>
      <c r="K272" s="12" t="n">
        <f aca="false">(J272-I272)/I272</f>
        <v>1.46153846153846</v>
      </c>
      <c r="L272" s="23" t="n">
        <f aca="false">IF(J272&gt;0,I272/J272*12,"N/A")</f>
        <v>4.875</v>
      </c>
      <c r="M272" s="12" t="n">
        <v>-0.147</v>
      </c>
      <c r="N272" s="12" t="n">
        <v>0.225</v>
      </c>
      <c r="O272" s="12" t="n">
        <v>0.119</v>
      </c>
      <c r="P272" s="15" t="s">
        <v>2257</v>
      </c>
      <c r="Q272" s="15" t="s">
        <v>92</v>
      </c>
      <c r="R272" s="15" t="s">
        <v>2253</v>
      </c>
    </row>
    <row r="273" customFormat="false" ht="23.85" hidden="false" customHeight="false" outlineLevel="0" collapsed="false">
      <c r="A273" s="7" t="s">
        <v>2557</v>
      </c>
      <c r="B273" s="14" t="s">
        <v>2412</v>
      </c>
      <c r="C273" s="14" t="s">
        <v>2251</v>
      </c>
      <c r="D273" s="14" t="s">
        <v>224</v>
      </c>
      <c r="E273" s="14" t="s">
        <v>2273</v>
      </c>
      <c r="F273" s="14" t="s">
        <v>2246</v>
      </c>
      <c r="G273" s="14" t="s">
        <v>81</v>
      </c>
      <c r="H273" s="14" t="n">
        <v>2023</v>
      </c>
      <c r="I273" s="9" t="n">
        <v>173</v>
      </c>
      <c r="J273" s="9" t="n">
        <v>575</v>
      </c>
      <c r="K273" s="13" t="n">
        <f aca="false">(J273-I273)/I273</f>
        <v>2.32369942196532</v>
      </c>
      <c r="L273" s="22" t="n">
        <f aca="false">IF(J273&gt;0,I273/J273*12,"N/A")</f>
        <v>3.6104347826087</v>
      </c>
      <c r="M273" s="13" t="n">
        <v>-0.324</v>
      </c>
      <c r="N273" s="13" t="n">
        <v>0.089</v>
      </c>
      <c r="O273" s="13" t="n">
        <v>0.597</v>
      </c>
      <c r="P273" s="14" t="s">
        <v>2270</v>
      </c>
      <c r="Q273" s="14" t="s">
        <v>2247</v>
      </c>
      <c r="R273" s="14" t="s">
        <v>2253</v>
      </c>
    </row>
    <row r="274" customFormat="false" ht="23.85" hidden="false" customHeight="false" outlineLevel="0" collapsed="false">
      <c r="A274" s="10" t="s">
        <v>2558</v>
      </c>
      <c r="B274" s="15" t="s">
        <v>2325</v>
      </c>
      <c r="C274" s="15" t="s">
        <v>2256</v>
      </c>
      <c r="D274" s="15" t="s">
        <v>203</v>
      </c>
      <c r="E274" s="15" t="s">
        <v>303</v>
      </c>
      <c r="F274" s="15" t="s">
        <v>2239</v>
      </c>
      <c r="G274" s="15" t="s">
        <v>96</v>
      </c>
      <c r="H274" s="15" t="n">
        <v>2024</v>
      </c>
      <c r="I274" s="11" t="n">
        <v>430</v>
      </c>
      <c r="J274" s="11" t="n">
        <v>401</v>
      </c>
      <c r="K274" s="12" t="n">
        <f aca="false">(J274-I274)/I274</f>
        <v>-0.0674418604651163</v>
      </c>
      <c r="L274" s="23" t="n">
        <f aca="false">IF(J274&gt;0,I274/J274*12,"N/A")</f>
        <v>12.8678304239402</v>
      </c>
      <c r="M274" s="12" t="n">
        <v>-0.255</v>
      </c>
      <c r="N274" s="12" t="n">
        <v>0.146</v>
      </c>
      <c r="O274" s="12" t="n">
        <v>0.584</v>
      </c>
      <c r="P274" s="15" t="s">
        <v>2257</v>
      </c>
      <c r="Q274" s="15" t="s">
        <v>140</v>
      </c>
      <c r="R274" s="15" t="s">
        <v>2248</v>
      </c>
    </row>
    <row r="275" customFormat="false" ht="23.85" hidden="false" customHeight="false" outlineLevel="0" collapsed="false">
      <c r="A275" s="7" t="s">
        <v>2559</v>
      </c>
      <c r="B275" s="14" t="s">
        <v>2412</v>
      </c>
      <c r="C275" s="14" t="s">
        <v>2259</v>
      </c>
      <c r="D275" s="14" t="s">
        <v>268</v>
      </c>
      <c r="E275" s="14" t="s">
        <v>289</v>
      </c>
      <c r="F275" s="14" t="s">
        <v>2239</v>
      </c>
      <c r="G275" s="14" t="s">
        <v>81</v>
      </c>
      <c r="H275" s="14" t="n">
        <v>2022</v>
      </c>
      <c r="I275" s="9" t="n">
        <v>273</v>
      </c>
      <c r="J275" s="9" t="n">
        <v>156</v>
      </c>
      <c r="K275" s="13" t="n">
        <f aca="false">(J275-I275)/I275</f>
        <v>-0.428571428571429</v>
      </c>
      <c r="L275" s="22" t="n">
        <f aca="false">IF(J275&gt;0,I275/J275*12,"N/A")</f>
        <v>21</v>
      </c>
      <c r="M275" s="13" t="n">
        <v>-0.358</v>
      </c>
      <c r="N275" s="13" t="n">
        <v>0.188</v>
      </c>
      <c r="O275" s="13" t="n">
        <v>0.159</v>
      </c>
      <c r="P275" s="14" t="s">
        <v>2240</v>
      </c>
      <c r="Q275" s="14" t="s">
        <v>2247</v>
      </c>
      <c r="R275" s="14" t="s">
        <v>88</v>
      </c>
    </row>
    <row r="276" customFormat="false" ht="15" hidden="false" customHeight="false" outlineLevel="0" collapsed="false">
      <c r="A276" s="10" t="s">
        <v>2560</v>
      </c>
      <c r="B276" s="15" t="s">
        <v>2286</v>
      </c>
      <c r="C276" s="15" t="s">
        <v>2238</v>
      </c>
      <c r="D276" s="15" t="s">
        <v>203</v>
      </c>
      <c r="E276" s="15" t="s">
        <v>2252</v>
      </c>
      <c r="F276" s="15" t="s">
        <v>2261</v>
      </c>
      <c r="G276" s="15" t="s">
        <v>272</v>
      </c>
      <c r="H276" s="15" t="n">
        <v>2024</v>
      </c>
      <c r="I276" s="11" t="n">
        <v>239</v>
      </c>
      <c r="J276" s="11" t="n">
        <v>542</v>
      </c>
      <c r="K276" s="12" t="n">
        <f aca="false">(J276-I276)/I276</f>
        <v>1.26778242677824</v>
      </c>
      <c r="L276" s="23" t="n">
        <f aca="false">IF(J276&gt;0,I276/J276*12,"N/A")</f>
        <v>5.29151291512915</v>
      </c>
      <c r="M276" s="12" t="n">
        <v>-0.288</v>
      </c>
      <c r="N276" s="12" t="n">
        <v>0.319</v>
      </c>
      <c r="O276" s="12" t="n">
        <v>0.224</v>
      </c>
      <c r="P276" s="15" t="s">
        <v>2240</v>
      </c>
      <c r="Q276" s="15" t="s">
        <v>92</v>
      </c>
      <c r="R276" s="15" t="s">
        <v>2248</v>
      </c>
    </row>
    <row r="277" customFormat="false" ht="23.85" hidden="false" customHeight="false" outlineLevel="0" collapsed="false">
      <c r="A277" s="7" t="s">
        <v>2561</v>
      </c>
      <c r="B277" s="14" t="s">
        <v>2237</v>
      </c>
      <c r="C277" s="14" t="s">
        <v>2256</v>
      </c>
      <c r="D277" s="14" t="s">
        <v>233</v>
      </c>
      <c r="E277" s="14" t="s">
        <v>2326</v>
      </c>
      <c r="F277" s="14" t="s">
        <v>2261</v>
      </c>
      <c r="G277" s="14" t="s">
        <v>239</v>
      </c>
      <c r="H277" s="14" t="n">
        <v>2022</v>
      </c>
      <c r="I277" s="9" t="n">
        <v>683</v>
      </c>
      <c r="J277" s="9" t="n">
        <v>2203</v>
      </c>
      <c r="K277" s="13" t="n">
        <f aca="false">(J277-I277)/I277</f>
        <v>2.22547584187409</v>
      </c>
      <c r="L277" s="22" t="n">
        <f aca="false">IF(J277&gt;0,I277/J277*12,"N/A")</f>
        <v>3.72038129822969</v>
      </c>
      <c r="M277" s="13" t="n">
        <v>-0.128</v>
      </c>
      <c r="N277" s="13" t="n">
        <v>0.36</v>
      </c>
      <c r="O277" s="13" t="n">
        <v>0.34</v>
      </c>
      <c r="P277" s="14" t="s">
        <v>2240</v>
      </c>
      <c r="Q277" s="14" t="s">
        <v>120</v>
      </c>
      <c r="R277" s="14" t="s">
        <v>2248</v>
      </c>
    </row>
    <row r="278" customFormat="false" ht="23.85" hidden="false" customHeight="false" outlineLevel="0" collapsed="false">
      <c r="A278" s="10" t="s">
        <v>2562</v>
      </c>
      <c r="B278" s="15" t="s">
        <v>2295</v>
      </c>
      <c r="C278" s="15" t="s">
        <v>2251</v>
      </c>
      <c r="D278" s="15" t="s">
        <v>459</v>
      </c>
      <c r="E278" s="15" t="s">
        <v>2326</v>
      </c>
      <c r="F278" s="15" t="s">
        <v>2246</v>
      </c>
      <c r="G278" s="15" t="s">
        <v>96</v>
      </c>
      <c r="H278" s="15" t="n">
        <v>2025</v>
      </c>
      <c r="I278" s="11" t="n">
        <v>45</v>
      </c>
      <c r="J278" s="11" t="n">
        <v>81</v>
      </c>
      <c r="K278" s="12" t="n">
        <f aca="false">(J278-I278)/I278</f>
        <v>0.8</v>
      </c>
      <c r="L278" s="23" t="n">
        <f aca="false">IF(J278&gt;0,I278/J278*12,"N/A")</f>
        <v>6.66666666666667</v>
      </c>
      <c r="M278" s="12" t="n">
        <v>-0.072</v>
      </c>
      <c r="N278" s="12" t="n">
        <v>0.333</v>
      </c>
      <c r="O278" s="12" t="n">
        <v>0.54</v>
      </c>
      <c r="P278" s="15" t="s">
        <v>2240</v>
      </c>
      <c r="Q278" s="15" t="s">
        <v>140</v>
      </c>
      <c r="R278" s="15" t="s">
        <v>2248</v>
      </c>
    </row>
    <row r="279" customFormat="false" ht="23.85" hidden="false" customHeight="false" outlineLevel="0" collapsed="false">
      <c r="A279" s="7" t="s">
        <v>2563</v>
      </c>
      <c r="B279" s="14" t="s">
        <v>2265</v>
      </c>
      <c r="C279" s="14" t="s">
        <v>2266</v>
      </c>
      <c r="D279" s="14" t="s">
        <v>213</v>
      </c>
      <c r="E279" s="14" t="s">
        <v>2260</v>
      </c>
      <c r="F279" s="14" t="s">
        <v>2246</v>
      </c>
      <c r="G279" s="14" t="s">
        <v>81</v>
      </c>
      <c r="H279" s="14" t="n">
        <v>2022</v>
      </c>
      <c r="I279" s="9" t="n">
        <v>509</v>
      </c>
      <c r="J279" s="9" t="n">
        <v>582</v>
      </c>
      <c r="K279" s="13" t="n">
        <f aca="false">(J279-I279)/I279</f>
        <v>0.143418467583497</v>
      </c>
      <c r="L279" s="22" t="n">
        <f aca="false">IF(J279&gt;0,I279/J279*12,"N/A")</f>
        <v>10.4948453608247</v>
      </c>
      <c r="M279" s="13" t="n">
        <v>-0.321</v>
      </c>
      <c r="N279" s="13" t="n">
        <v>0.114</v>
      </c>
      <c r="O279" s="13" t="n">
        <v>0.308</v>
      </c>
      <c r="P279" s="14" t="s">
        <v>2240</v>
      </c>
      <c r="Q279" s="14" t="s">
        <v>120</v>
      </c>
      <c r="R279" s="14" t="s">
        <v>2253</v>
      </c>
    </row>
    <row r="280" customFormat="false" ht="23.85" hidden="false" customHeight="false" outlineLevel="0" collapsed="false">
      <c r="A280" s="10" t="s">
        <v>2564</v>
      </c>
      <c r="B280" s="15" t="s">
        <v>2290</v>
      </c>
      <c r="C280" s="15" t="s">
        <v>2256</v>
      </c>
      <c r="D280" s="15" t="s">
        <v>180</v>
      </c>
      <c r="E280" s="15" t="s">
        <v>235</v>
      </c>
      <c r="F280" s="15" t="s">
        <v>2239</v>
      </c>
      <c r="G280" s="15" t="s">
        <v>96</v>
      </c>
      <c r="H280" s="15" t="n">
        <v>2023</v>
      </c>
      <c r="I280" s="11" t="n">
        <v>646</v>
      </c>
      <c r="J280" s="11" t="n">
        <v>740</v>
      </c>
      <c r="K280" s="12" t="n">
        <f aca="false">(J280-I280)/I280</f>
        <v>0.145510835913313</v>
      </c>
      <c r="L280" s="23" t="n">
        <f aca="false">IF(J280&gt;0,I280/J280*12,"N/A")</f>
        <v>10.4756756756757</v>
      </c>
      <c r="M280" s="12" t="n">
        <v>-0.299</v>
      </c>
      <c r="N280" s="12" t="n">
        <v>0.199</v>
      </c>
      <c r="O280" s="12" t="n">
        <v>0.218</v>
      </c>
      <c r="P280" s="15" t="s">
        <v>2240</v>
      </c>
      <c r="Q280" s="15" t="s">
        <v>92</v>
      </c>
      <c r="R280" s="15" t="s">
        <v>88</v>
      </c>
    </row>
    <row r="281" customFormat="false" ht="23.85" hidden="false" customHeight="false" outlineLevel="0" collapsed="false">
      <c r="A281" s="7" t="s">
        <v>2565</v>
      </c>
      <c r="B281" s="14" t="s">
        <v>2284</v>
      </c>
      <c r="C281" s="14" t="s">
        <v>2293</v>
      </c>
      <c r="D281" s="14" t="s">
        <v>258</v>
      </c>
      <c r="E281" s="14" t="s">
        <v>289</v>
      </c>
      <c r="F281" s="14" t="s">
        <v>2246</v>
      </c>
      <c r="G281" s="14" t="s">
        <v>177</v>
      </c>
      <c r="H281" s="14" t="n">
        <v>2025</v>
      </c>
      <c r="I281" s="9" t="n">
        <v>384</v>
      </c>
      <c r="J281" s="9" t="n">
        <v>368</v>
      </c>
      <c r="K281" s="13" t="n">
        <f aca="false">(J281-I281)/I281</f>
        <v>-0.0416666666666667</v>
      </c>
      <c r="L281" s="22" t="n">
        <f aca="false">IF(J281&gt;0,I281/J281*12,"N/A")</f>
        <v>12.5217391304348</v>
      </c>
      <c r="M281" s="13" t="n">
        <v>-0.41</v>
      </c>
      <c r="N281" s="13" t="n">
        <v>0.287</v>
      </c>
      <c r="O281" s="13" t="n">
        <v>0.345</v>
      </c>
      <c r="P281" s="14" t="s">
        <v>2257</v>
      </c>
      <c r="Q281" s="14" t="s">
        <v>92</v>
      </c>
      <c r="R281" s="14" t="s">
        <v>88</v>
      </c>
    </row>
    <row r="282" customFormat="false" ht="23.85" hidden="false" customHeight="false" outlineLevel="0" collapsed="false">
      <c r="A282" s="10" t="s">
        <v>2566</v>
      </c>
      <c r="B282" s="15" t="s">
        <v>2325</v>
      </c>
      <c r="C282" s="15" t="s">
        <v>2244</v>
      </c>
      <c r="D282" s="15" t="s">
        <v>200</v>
      </c>
      <c r="E282" s="15" t="s">
        <v>289</v>
      </c>
      <c r="F282" s="15" t="s">
        <v>2261</v>
      </c>
      <c r="G282" s="15" t="s">
        <v>81</v>
      </c>
      <c r="H282" s="15" t="n">
        <v>2023</v>
      </c>
      <c r="I282" s="11" t="n">
        <v>373</v>
      </c>
      <c r="J282" s="11" t="n">
        <v>1241</v>
      </c>
      <c r="K282" s="12" t="n">
        <f aca="false">(J282-I282)/I282</f>
        <v>2.32707774798928</v>
      </c>
      <c r="L282" s="23" t="n">
        <f aca="false">IF(J282&gt;0,I282/J282*12,"N/A")</f>
        <v>3.60676873489122</v>
      </c>
      <c r="M282" s="12" t="n">
        <v>-0.185</v>
      </c>
      <c r="N282" s="12" t="n">
        <v>0.148</v>
      </c>
      <c r="O282" s="12" t="n">
        <v>0.234</v>
      </c>
      <c r="P282" s="15" t="s">
        <v>2257</v>
      </c>
      <c r="Q282" s="15" t="s">
        <v>140</v>
      </c>
      <c r="R282" s="15" t="s">
        <v>2248</v>
      </c>
    </row>
    <row r="283" customFormat="false" ht="23.85" hidden="false" customHeight="false" outlineLevel="0" collapsed="false">
      <c r="A283" s="7" t="s">
        <v>2567</v>
      </c>
      <c r="B283" s="14" t="s">
        <v>2302</v>
      </c>
      <c r="C283" s="14" t="s">
        <v>160</v>
      </c>
      <c r="D283" s="14" t="s">
        <v>203</v>
      </c>
      <c r="E283" s="14" t="s">
        <v>2252</v>
      </c>
      <c r="F283" s="14" t="s">
        <v>2239</v>
      </c>
      <c r="G283" s="14" t="s">
        <v>96</v>
      </c>
      <c r="H283" s="14" t="n">
        <v>2024</v>
      </c>
      <c r="I283" s="9" t="n">
        <v>184</v>
      </c>
      <c r="J283" s="9" t="n">
        <v>354</v>
      </c>
      <c r="K283" s="13" t="n">
        <f aca="false">(J283-I283)/I283</f>
        <v>0.923913043478261</v>
      </c>
      <c r="L283" s="22" t="n">
        <f aca="false">IF(J283&gt;0,I283/J283*12,"N/A")</f>
        <v>6.23728813559322</v>
      </c>
      <c r="M283" s="13" t="n">
        <v>-0.082</v>
      </c>
      <c r="N283" s="13" t="n">
        <v>0.237</v>
      </c>
      <c r="O283" s="13" t="n">
        <v>0.366</v>
      </c>
      <c r="P283" s="14" t="s">
        <v>2257</v>
      </c>
      <c r="Q283" s="14" t="s">
        <v>140</v>
      </c>
      <c r="R283" s="14" t="s">
        <v>2253</v>
      </c>
    </row>
    <row r="284" customFormat="false" ht="23.85" hidden="false" customHeight="false" outlineLevel="0" collapsed="false">
      <c r="A284" s="10" t="s">
        <v>2568</v>
      </c>
      <c r="B284" s="15" t="s">
        <v>2325</v>
      </c>
      <c r="C284" s="15" t="s">
        <v>2293</v>
      </c>
      <c r="D284" s="15" t="s">
        <v>218</v>
      </c>
      <c r="E284" s="15" t="s">
        <v>289</v>
      </c>
      <c r="F284" s="15" t="s">
        <v>2239</v>
      </c>
      <c r="G284" s="15" t="s">
        <v>81</v>
      </c>
      <c r="H284" s="15" t="n">
        <v>2024</v>
      </c>
      <c r="I284" s="11" t="n">
        <v>39</v>
      </c>
      <c r="J284" s="11" t="n">
        <v>12</v>
      </c>
      <c r="K284" s="12" t="n">
        <f aca="false">(J284-I284)/I284</f>
        <v>-0.692307692307692</v>
      </c>
      <c r="L284" s="23" t="n">
        <f aca="false">IF(J284&gt;0,I284/J284*12,"N/A")</f>
        <v>39</v>
      </c>
      <c r="M284" s="12" t="n">
        <v>-0.188</v>
      </c>
      <c r="N284" s="12" t="n">
        <v>0.326</v>
      </c>
      <c r="O284" s="12" t="n">
        <v>0.136</v>
      </c>
      <c r="P284" s="15" t="s">
        <v>2240</v>
      </c>
      <c r="Q284" s="15" t="s">
        <v>120</v>
      </c>
      <c r="R284" s="15" t="s">
        <v>2253</v>
      </c>
    </row>
    <row r="285" customFormat="false" ht="23.85" hidden="false" customHeight="false" outlineLevel="0" collapsed="false">
      <c r="A285" s="7" t="s">
        <v>2569</v>
      </c>
      <c r="B285" s="14" t="s">
        <v>2412</v>
      </c>
      <c r="C285" s="14" t="s">
        <v>2251</v>
      </c>
      <c r="D285" s="14" t="s">
        <v>459</v>
      </c>
      <c r="E285" s="14" t="s">
        <v>235</v>
      </c>
      <c r="F285" s="14" t="s">
        <v>2246</v>
      </c>
      <c r="G285" s="14" t="s">
        <v>177</v>
      </c>
      <c r="H285" s="14" t="n">
        <v>2025</v>
      </c>
      <c r="I285" s="9" t="n">
        <v>65</v>
      </c>
      <c r="J285" s="9" t="n">
        <v>124</v>
      </c>
      <c r="K285" s="13" t="n">
        <f aca="false">(J285-I285)/I285</f>
        <v>0.907692307692308</v>
      </c>
      <c r="L285" s="22" t="n">
        <f aca="false">IF(J285&gt;0,I285/J285*12,"N/A")</f>
        <v>6.29032258064516</v>
      </c>
      <c r="M285" s="13" t="n">
        <v>-0.361</v>
      </c>
      <c r="N285" s="13" t="n">
        <v>0.14</v>
      </c>
      <c r="O285" s="13" t="n">
        <v>0.555</v>
      </c>
      <c r="P285" s="14" t="s">
        <v>2257</v>
      </c>
      <c r="Q285" s="14" t="s">
        <v>120</v>
      </c>
      <c r="R285" s="14" t="s">
        <v>2253</v>
      </c>
    </row>
    <row r="286" customFormat="false" ht="15" hidden="false" customHeight="false" outlineLevel="0" collapsed="false">
      <c r="A286" s="10" t="s">
        <v>2570</v>
      </c>
      <c r="B286" s="15" t="s">
        <v>2275</v>
      </c>
      <c r="C286" s="15" t="s">
        <v>160</v>
      </c>
      <c r="D286" s="15" t="s">
        <v>459</v>
      </c>
      <c r="E286" s="15" t="s">
        <v>235</v>
      </c>
      <c r="F286" s="15" t="s">
        <v>2246</v>
      </c>
      <c r="G286" s="15" t="s">
        <v>96</v>
      </c>
      <c r="H286" s="15" t="n">
        <v>2021</v>
      </c>
      <c r="I286" s="11" t="n">
        <v>89</v>
      </c>
      <c r="J286" s="11" t="n">
        <v>50</v>
      </c>
      <c r="K286" s="12" t="n">
        <f aca="false">(J286-I286)/I286</f>
        <v>-0.438202247191011</v>
      </c>
      <c r="L286" s="23" t="n">
        <f aca="false">IF(J286&gt;0,I286/J286*12,"N/A")</f>
        <v>21.36</v>
      </c>
      <c r="M286" s="12" t="n">
        <v>-0.321</v>
      </c>
      <c r="N286" s="12" t="n">
        <v>0.412</v>
      </c>
      <c r="O286" s="12" t="n">
        <v>0.514</v>
      </c>
      <c r="P286" s="15" t="s">
        <v>2257</v>
      </c>
      <c r="Q286" s="15" t="s">
        <v>2247</v>
      </c>
      <c r="R286" s="15" t="s">
        <v>2241</v>
      </c>
    </row>
    <row r="287" customFormat="false" ht="23.85" hidden="false" customHeight="false" outlineLevel="0" collapsed="false">
      <c r="A287" s="7" t="s">
        <v>2571</v>
      </c>
      <c r="B287" s="14" t="s">
        <v>2250</v>
      </c>
      <c r="C287" s="14" t="s">
        <v>2266</v>
      </c>
      <c r="D287" s="14" t="s">
        <v>189</v>
      </c>
      <c r="E287" s="14" t="s">
        <v>2273</v>
      </c>
      <c r="F287" s="14" t="s">
        <v>2246</v>
      </c>
      <c r="G287" s="14" t="s">
        <v>239</v>
      </c>
      <c r="H287" s="14" t="n">
        <v>2021</v>
      </c>
      <c r="I287" s="9" t="n">
        <v>131</v>
      </c>
      <c r="J287" s="9" t="n">
        <v>317</v>
      </c>
      <c r="K287" s="13" t="n">
        <f aca="false">(J287-I287)/I287</f>
        <v>1.41984732824427</v>
      </c>
      <c r="L287" s="22" t="n">
        <f aca="false">IF(J287&gt;0,I287/J287*12,"N/A")</f>
        <v>4.9589905362776</v>
      </c>
      <c r="M287" s="13" t="n">
        <v>-0.168</v>
      </c>
      <c r="N287" s="13" t="n">
        <v>0.288</v>
      </c>
      <c r="O287" s="13" t="n">
        <v>0.475</v>
      </c>
      <c r="P287" s="14" t="s">
        <v>2240</v>
      </c>
      <c r="Q287" s="14" t="s">
        <v>140</v>
      </c>
      <c r="R287" s="14" t="s">
        <v>2253</v>
      </c>
    </row>
    <row r="288" customFormat="false" ht="23.85" hidden="false" customHeight="false" outlineLevel="0" collapsed="false">
      <c r="A288" s="10" t="s">
        <v>2572</v>
      </c>
      <c r="B288" s="15" t="s">
        <v>2412</v>
      </c>
      <c r="C288" s="15" t="s">
        <v>2259</v>
      </c>
      <c r="D288" s="15" t="s">
        <v>189</v>
      </c>
      <c r="E288" s="15" t="s">
        <v>2245</v>
      </c>
      <c r="F288" s="15" t="s">
        <v>2261</v>
      </c>
      <c r="G288" s="15" t="s">
        <v>272</v>
      </c>
      <c r="H288" s="15" t="n">
        <v>2024</v>
      </c>
      <c r="I288" s="11" t="n">
        <v>73</v>
      </c>
      <c r="J288" s="11" t="n">
        <v>245</v>
      </c>
      <c r="K288" s="12" t="n">
        <f aca="false">(J288-I288)/I288</f>
        <v>2.35616438356164</v>
      </c>
      <c r="L288" s="23" t="n">
        <f aca="false">IF(J288&gt;0,I288/J288*12,"N/A")</f>
        <v>3.57551020408163</v>
      </c>
      <c r="M288" s="12" t="n">
        <v>-0.339</v>
      </c>
      <c r="N288" s="12" t="n">
        <v>0.097</v>
      </c>
      <c r="O288" s="12" t="n">
        <v>0.283</v>
      </c>
      <c r="P288" s="15" t="s">
        <v>2257</v>
      </c>
      <c r="Q288" s="15" t="s">
        <v>140</v>
      </c>
      <c r="R288" s="15" t="s">
        <v>88</v>
      </c>
    </row>
    <row r="289" customFormat="false" ht="15" hidden="false" customHeight="false" outlineLevel="0" collapsed="false">
      <c r="A289" s="7" t="s">
        <v>2573</v>
      </c>
      <c r="B289" s="14" t="s">
        <v>2286</v>
      </c>
      <c r="C289" s="14" t="s">
        <v>2244</v>
      </c>
      <c r="D289" s="14" t="s">
        <v>268</v>
      </c>
      <c r="E289" s="14" t="s">
        <v>2311</v>
      </c>
      <c r="F289" s="14" t="s">
        <v>2246</v>
      </c>
      <c r="G289" s="14" t="s">
        <v>81</v>
      </c>
      <c r="H289" s="14" t="n">
        <v>2021</v>
      </c>
      <c r="I289" s="9" t="n">
        <v>76</v>
      </c>
      <c r="J289" s="9" t="n">
        <v>202</v>
      </c>
      <c r="K289" s="13" t="n">
        <f aca="false">(J289-I289)/I289</f>
        <v>1.65789473684211</v>
      </c>
      <c r="L289" s="22" t="n">
        <f aca="false">IF(J289&gt;0,I289/J289*12,"N/A")</f>
        <v>4.51485148514852</v>
      </c>
      <c r="M289" s="13" t="n">
        <v>-0.23</v>
      </c>
      <c r="N289" s="13" t="n">
        <v>0.254</v>
      </c>
      <c r="O289" s="13" t="n">
        <v>0.302</v>
      </c>
      <c r="P289" s="14" t="s">
        <v>2240</v>
      </c>
      <c r="Q289" s="14" t="s">
        <v>120</v>
      </c>
      <c r="R289" s="14" t="s">
        <v>2248</v>
      </c>
    </row>
    <row r="290" customFormat="false" ht="23.85" hidden="false" customHeight="false" outlineLevel="0" collapsed="false">
      <c r="A290" s="10" t="s">
        <v>2574</v>
      </c>
      <c r="B290" s="15" t="s">
        <v>2290</v>
      </c>
      <c r="C290" s="15" t="s">
        <v>2259</v>
      </c>
      <c r="D290" s="15" t="s">
        <v>180</v>
      </c>
      <c r="E290" s="15" t="s">
        <v>289</v>
      </c>
      <c r="F290" s="15" t="s">
        <v>2239</v>
      </c>
      <c r="G290" s="15" t="s">
        <v>177</v>
      </c>
      <c r="H290" s="15" t="n">
        <v>2025</v>
      </c>
      <c r="I290" s="11" t="n">
        <v>247</v>
      </c>
      <c r="J290" s="11" t="n">
        <v>614</v>
      </c>
      <c r="K290" s="12" t="n">
        <f aca="false">(J290-I290)/I290</f>
        <v>1.48582995951417</v>
      </c>
      <c r="L290" s="23" t="n">
        <f aca="false">IF(J290&gt;0,I290/J290*12,"N/A")</f>
        <v>4.82736156351792</v>
      </c>
      <c r="M290" s="12" t="n">
        <v>-0.194</v>
      </c>
      <c r="N290" s="12" t="n">
        <v>0.052</v>
      </c>
      <c r="O290" s="12" t="n">
        <v>0.299</v>
      </c>
      <c r="P290" s="15" t="s">
        <v>2240</v>
      </c>
      <c r="Q290" s="15" t="s">
        <v>120</v>
      </c>
      <c r="R290" s="15" t="s">
        <v>2253</v>
      </c>
    </row>
    <row r="291" customFormat="false" ht="15" hidden="false" customHeight="false" outlineLevel="0" collapsed="false">
      <c r="A291" s="7" t="s">
        <v>2575</v>
      </c>
      <c r="B291" s="14" t="s">
        <v>2322</v>
      </c>
      <c r="C291" s="14" t="s">
        <v>2266</v>
      </c>
      <c r="D291" s="14" t="s">
        <v>233</v>
      </c>
      <c r="E291" s="14" t="s">
        <v>2260</v>
      </c>
      <c r="F291" s="14" t="s">
        <v>2261</v>
      </c>
      <c r="G291" s="14" t="s">
        <v>81</v>
      </c>
      <c r="H291" s="14" t="n">
        <v>2021</v>
      </c>
      <c r="I291" s="9" t="n">
        <v>37</v>
      </c>
      <c r="J291" s="9" t="n">
        <v>52</v>
      </c>
      <c r="K291" s="13" t="n">
        <f aca="false">(J291-I291)/I291</f>
        <v>0.405405405405405</v>
      </c>
      <c r="L291" s="22" t="n">
        <f aca="false">IF(J291&gt;0,I291/J291*12,"N/A")</f>
        <v>8.53846153846154</v>
      </c>
      <c r="M291" s="13" t="n">
        <v>-0.1</v>
      </c>
      <c r="N291" s="13" t="n">
        <v>0.344</v>
      </c>
      <c r="O291" s="13" t="n">
        <v>0.267</v>
      </c>
      <c r="P291" s="14" t="s">
        <v>2240</v>
      </c>
      <c r="Q291" s="14" t="s">
        <v>120</v>
      </c>
      <c r="R291" s="14" t="s">
        <v>88</v>
      </c>
    </row>
    <row r="292" customFormat="false" ht="23.85" hidden="false" customHeight="false" outlineLevel="0" collapsed="false">
      <c r="A292" s="10" t="s">
        <v>2576</v>
      </c>
      <c r="B292" s="15" t="s">
        <v>2344</v>
      </c>
      <c r="C292" s="15" t="s">
        <v>2238</v>
      </c>
      <c r="D292" s="15" t="s">
        <v>224</v>
      </c>
      <c r="E292" s="15" t="s">
        <v>2252</v>
      </c>
      <c r="F292" s="15" t="s">
        <v>2239</v>
      </c>
      <c r="G292" s="15" t="s">
        <v>96</v>
      </c>
      <c r="H292" s="15" t="n">
        <v>2025</v>
      </c>
      <c r="I292" s="11" t="n">
        <v>2272</v>
      </c>
      <c r="J292" s="11" t="n">
        <v>4187</v>
      </c>
      <c r="K292" s="12" t="n">
        <f aca="false">(J292-I292)/I292</f>
        <v>0.842869718309859</v>
      </c>
      <c r="L292" s="23" t="n">
        <f aca="false">IF(J292&gt;0,I292/J292*12,"N/A")</f>
        <v>6.51158347265345</v>
      </c>
      <c r="M292" s="12" t="n">
        <v>-0.445</v>
      </c>
      <c r="N292" s="12" t="n">
        <v>0.138</v>
      </c>
      <c r="O292" s="12" t="n">
        <v>0.544</v>
      </c>
      <c r="P292" s="15" t="s">
        <v>2257</v>
      </c>
      <c r="Q292" s="15" t="s">
        <v>92</v>
      </c>
      <c r="R292" s="15" t="s">
        <v>2248</v>
      </c>
    </row>
    <row r="293" customFormat="false" ht="23.85" hidden="false" customHeight="false" outlineLevel="0" collapsed="false">
      <c r="A293" s="7" t="s">
        <v>2577</v>
      </c>
      <c r="B293" s="14" t="s">
        <v>2278</v>
      </c>
      <c r="C293" s="14" t="s">
        <v>2293</v>
      </c>
      <c r="D293" s="14" t="s">
        <v>268</v>
      </c>
      <c r="E293" s="14" t="s">
        <v>2273</v>
      </c>
      <c r="F293" s="14" t="s">
        <v>2261</v>
      </c>
      <c r="G293" s="14" t="s">
        <v>199</v>
      </c>
      <c r="H293" s="14" t="n">
        <v>2025</v>
      </c>
      <c r="I293" s="9" t="n">
        <v>129</v>
      </c>
      <c r="J293" s="9" t="n">
        <v>413</v>
      </c>
      <c r="K293" s="13" t="n">
        <f aca="false">(J293-I293)/I293</f>
        <v>2.2015503875969</v>
      </c>
      <c r="L293" s="22" t="n">
        <f aca="false">IF(J293&gt;0,I293/J293*12,"N/A")</f>
        <v>3.74818401937046</v>
      </c>
      <c r="M293" s="13" t="n">
        <v>-0.329</v>
      </c>
      <c r="N293" s="13" t="n">
        <v>0.102</v>
      </c>
      <c r="O293" s="13" t="n">
        <v>0.601</v>
      </c>
      <c r="P293" s="14" t="s">
        <v>2240</v>
      </c>
      <c r="Q293" s="14" t="s">
        <v>140</v>
      </c>
      <c r="R293" s="14" t="s">
        <v>88</v>
      </c>
    </row>
    <row r="294" customFormat="false" ht="23.85" hidden="false" customHeight="false" outlineLevel="0" collapsed="false">
      <c r="A294" s="10" t="s">
        <v>2578</v>
      </c>
      <c r="B294" s="15" t="s">
        <v>2265</v>
      </c>
      <c r="C294" s="15" t="s">
        <v>2293</v>
      </c>
      <c r="D294" s="15" t="s">
        <v>200</v>
      </c>
      <c r="E294" s="15" t="s">
        <v>303</v>
      </c>
      <c r="F294" s="15" t="s">
        <v>2239</v>
      </c>
      <c r="G294" s="15" t="s">
        <v>177</v>
      </c>
      <c r="H294" s="15" t="n">
        <v>2025</v>
      </c>
      <c r="I294" s="11" t="n">
        <v>102</v>
      </c>
      <c r="J294" s="11" t="n">
        <v>115</v>
      </c>
      <c r="K294" s="12" t="n">
        <f aca="false">(J294-I294)/I294</f>
        <v>0.127450980392157</v>
      </c>
      <c r="L294" s="23" t="n">
        <f aca="false">IF(J294&gt;0,I294/J294*12,"N/A")</f>
        <v>10.6434782608696</v>
      </c>
      <c r="M294" s="12" t="n">
        <v>-0.269</v>
      </c>
      <c r="N294" s="12" t="n">
        <v>0.383</v>
      </c>
      <c r="O294" s="12" t="n">
        <v>0.352</v>
      </c>
      <c r="P294" s="15" t="s">
        <v>2240</v>
      </c>
      <c r="Q294" s="15" t="s">
        <v>120</v>
      </c>
      <c r="R294" s="15" t="s">
        <v>88</v>
      </c>
    </row>
    <row r="295" customFormat="false" ht="15" hidden="false" customHeight="false" outlineLevel="0" collapsed="false">
      <c r="A295" s="7" t="s">
        <v>2579</v>
      </c>
      <c r="B295" s="14" t="s">
        <v>2376</v>
      </c>
      <c r="C295" s="14" t="s">
        <v>2259</v>
      </c>
      <c r="D295" s="14" t="s">
        <v>200</v>
      </c>
      <c r="E295" s="14" t="s">
        <v>248</v>
      </c>
      <c r="F295" s="14" t="s">
        <v>2261</v>
      </c>
      <c r="G295" s="14" t="s">
        <v>81</v>
      </c>
      <c r="H295" s="14" t="n">
        <v>2022</v>
      </c>
      <c r="I295" s="9" t="n">
        <v>757</v>
      </c>
      <c r="J295" s="9" t="n">
        <v>1765</v>
      </c>
      <c r="K295" s="13" t="n">
        <f aca="false">(J295-I295)/I295</f>
        <v>1.33157199471598</v>
      </c>
      <c r="L295" s="22" t="n">
        <f aca="false">IF(J295&gt;0,I295/J295*12,"N/A")</f>
        <v>5.14674220963173</v>
      </c>
      <c r="M295" s="13" t="n">
        <v>-0.113</v>
      </c>
      <c r="N295" s="13" t="n">
        <v>0.306</v>
      </c>
      <c r="O295" s="13" t="n">
        <v>0.36</v>
      </c>
      <c r="P295" s="14" t="s">
        <v>2240</v>
      </c>
      <c r="Q295" s="14" t="s">
        <v>2247</v>
      </c>
      <c r="R295" s="14" t="s">
        <v>2253</v>
      </c>
    </row>
    <row r="296" customFormat="false" ht="15" hidden="false" customHeight="false" outlineLevel="0" collapsed="false">
      <c r="A296" s="10" t="s">
        <v>2580</v>
      </c>
      <c r="B296" s="15" t="s">
        <v>2255</v>
      </c>
      <c r="C296" s="15" t="s">
        <v>160</v>
      </c>
      <c r="D296" s="15" t="s">
        <v>258</v>
      </c>
      <c r="E296" s="15" t="s">
        <v>2252</v>
      </c>
      <c r="F296" s="15" t="s">
        <v>2246</v>
      </c>
      <c r="G296" s="15" t="s">
        <v>81</v>
      </c>
      <c r="H296" s="15" t="n">
        <v>2021</v>
      </c>
      <c r="I296" s="11" t="n">
        <v>741</v>
      </c>
      <c r="J296" s="11" t="n">
        <v>2281</v>
      </c>
      <c r="K296" s="12" t="n">
        <f aca="false">(J296-I296)/I296</f>
        <v>2.07827260458839</v>
      </c>
      <c r="L296" s="23" t="n">
        <f aca="false">IF(J296&gt;0,I296/J296*12,"N/A")</f>
        <v>3.89829022358615</v>
      </c>
      <c r="M296" s="12" t="n">
        <v>-0.138</v>
      </c>
      <c r="N296" s="12" t="n">
        <v>0.171</v>
      </c>
      <c r="O296" s="12" t="n">
        <v>0.254</v>
      </c>
      <c r="P296" s="15" t="s">
        <v>2240</v>
      </c>
      <c r="Q296" s="15" t="s">
        <v>92</v>
      </c>
      <c r="R296" s="15" t="s">
        <v>88</v>
      </c>
    </row>
    <row r="297" customFormat="false" ht="23.85" hidden="false" customHeight="false" outlineLevel="0" collapsed="false">
      <c r="A297" s="7" t="s">
        <v>2581</v>
      </c>
      <c r="B297" s="14" t="s">
        <v>2325</v>
      </c>
      <c r="C297" s="14" t="s">
        <v>2256</v>
      </c>
      <c r="D297" s="14" t="s">
        <v>258</v>
      </c>
      <c r="E297" s="14" t="s">
        <v>2252</v>
      </c>
      <c r="F297" s="14" t="s">
        <v>2239</v>
      </c>
      <c r="G297" s="14" t="s">
        <v>96</v>
      </c>
      <c r="H297" s="14" t="n">
        <v>2024</v>
      </c>
      <c r="I297" s="9" t="n">
        <v>55</v>
      </c>
      <c r="J297" s="9" t="n">
        <v>67</v>
      </c>
      <c r="K297" s="13" t="n">
        <f aca="false">(J297-I297)/I297</f>
        <v>0.218181818181818</v>
      </c>
      <c r="L297" s="22" t="n">
        <f aca="false">IF(J297&gt;0,I297/J297*12,"N/A")</f>
        <v>9.85074626865672</v>
      </c>
      <c r="M297" s="13" t="n">
        <v>-0.429</v>
      </c>
      <c r="N297" s="13" t="n">
        <v>0.288</v>
      </c>
      <c r="O297" s="13" t="n">
        <v>0.567</v>
      </c>
      <c r="P297" s="14" t="s">
        <v>2240</v>
      </c>
      <c r="Q297" s="14" t="s">
        <v>92</v>
      </c>
      <c r="R297" s="14" t="s">
        <v>2241</v>
      </c>
    </row>
    <row r="298" customFormat="false" ht="23.85" hidden="false" customHeight="false" outlineLevel="0" collapsed="false">
      <c r="A298" s="10" t="s">
        <v>2582</v>
      </c>
      <c r="B298" s="15" t="s">
        <v>2263</v>
      </c>
      <c r="C298" s="15" t="s">
        <v>2256</v>
      </c>
      <c r="D298" s="15" t="s">
        <v>307</v>
      </c>
      <c r="E298" s="15" t="s">
        <v>2311</v>
      </c>
      <c r="F298" s="15" t="s">
        <v>2246</v>
      </c>
      <c r="G298" s="15" t="s">
        <v>239</v>
      </c>
      <c r="H298" s="15" t="n">
        <v>2024</v>
      </c>
      <c r="I298" s="11" t="n">
        <v>2212</v>
      </c>
      <c r="J298" s="11" t="n">
        <v>3440</v>
      </c>
      <c r="K298" s="12" t="n">
        <f aca="false">(J298-I298)/I298</f>
        <v>0.555153707052441</v>
      </c>
      <c r="L298" s="23" t="n">
        <f aca="false">IF(J298&gt;0,I298/J298*12,"N/A")</f>
        <v>7.71627906976744</v>
      </c>
      <c r="M298" s="12" t="n">
        <v>-0.305</v>
      </c>
      <c r="N298" s="12" t="n">
        <v>0.319</v>
      </c>
      <c r="O298" s="12" t="n">
        <v>0.293</v>
      </c>
      <c r="P298" s="15" t="s">
        <v>2257</v>
      </c>
      <c r="Q298" s="15" t="s">
        <v>140</v>
      </c>
      <c r="R298" s="15" t="s">
        <v>2248</v>
      </c>
    </row>
    <row r="299" customFormat="false" ht="23.85" hidden="false" customHeight="false" outlineLevel="0" collapsed="false">
      <c r="A299" s="7" t="s">
        <v>2583</v>
      </c>
      <c r="B299" s="14" t="s">
        <v>2325</v>
      </c>
      <c r="C299" s="14" t="s">
        <v>160</v>
      </c>
      <c r="D299" s="14" t="s">
        <v>194</v>
      </c>
      <c r="E299" s="14" t="s">
        <v>2326</v>
      </c>
      <c r="F299" s="14" t="s">
        <v>2246</v>
      </c>
      <c r="G299" s="14" t="s">
        <v>177</v>
      </c>
      <c r="H299" s="14" t="n">
        <v>2023</v>
      </c>
      <c r="I299" s="9" t="n">
        <v>394</v>
      </c>
      <c r="J299" s="9" t="n">
        <v>757</v>
      </c>
      <c r="K299" s="13" t="n">
        <f aca="false">(J299-I299)/I299</f>
        <v>0.921319796954315</v>
      </c>
      <c r="L299" s="22" t="n">
        <f aca="false">IF(J299&gt;0,I299/J299*12,"N/A")</f>
        <v>6.24570673712021</v>
      </c>
      <c r="M299" s="13" t="n">
        <v>-0.073</v>
      </c>
      <c r="N299" s="13" t="n">
        <v>0.322</v>
      </c>
      <c r="O299" s="13" t="n">
        <v>0.517</v>
      </c>
      <c r="P299" s="14" t="s">
        <v>2270</v>
      </c>
      <c r="Q299" s="14" t="s">
        <v>2247</v>
      </c>
      <c r="R299" s="14" t="s">
        <v>2241</v>
      </c>
    </row>
    <row r="300" customFormat="false" ht="23.85" hidden="false" customHeight="false" outlineLevel="0" collapsed="false">
      <c r="A300" s="10" t="s">
        <v>2584</v>
      </c>
      <c r="B300" s="15" t="s">
        <v>2358</v>
      </c>
      <c r="C300" s="15" t="s">
        <v>2293</v>
      </c>
      <c r="D300" s="15" t="s">
        <v>189</v>
      </c>
      <c r="E300" s="15" t="s">
        <v>248</v>
      </c>
      <c r="F300" s="15" t="s">
        <v>2246</v>
      </c>
      <c r="G300" s="15" t="s">
        <v>81</v>
      </c>
      <c r="H300" s="15" t="n">
        <v>2022</v>
      </c>
      <c r="I300" s="11" t="n">
        <v>150</v>
      </c>
      <c r="J300" s="11" t="n">
        <v>395</v>
      </c>
      <c r="K300" s="12" t="n">
        <f aca="false">(J300-I300)/I300</f>
        <v>1.63333333333333</v>
      </c>
      <c r="L300" s="23" t="n">
        <f aca="false">IF(J300&gt;0,I300/J300*12,"N/A")</f>
        <v>4.55696202531646</v>
      </c>
      <c r="M300" s="12" t="n">
        <v>-0.081</v>
      </c>
      <c r="N300" s="12" t="n">
        <v>0.432</v>
      </c>
      <c r="O300" s="12" t="n">
        <v>0.495</v>
      </c>
      <c r="P300" s="15" t="s">
        <v>2257</v>
      </c>
      <c r="Q300" s="15" t="s">
        <v>2247</v>
      </c>
      <c r="R300" s="15" t="s">
        <v>2241</v>
      </c>
    </row>
    <row r="301" customFormat="false" ht="15" hidden="false" customHeight="false" outlineLevel="0" collapsed="false">
      <c r="A301" s="7" t="s">
        <v>2585</v>
      </c>
      <c r="B301" s="14" t="s">
        <v>2272</v>
      </c>
      <c r="C301" s="14" t="s">
        <v>2259</v>
      </c>
      <c r="D301" s="14" t="s">
        <v>203</v>
      </c>
      <c r="E301" s="14" t="s">
        <v>2311</v>
      </c>
      <c r="F301" s="14" t="s">
        <v>2239</v>
      </c>
      <c r="G301" s="14" t="s">
        <v>81</v>
      </c>
      <c r="H301" s="14" t="n">
        <v>2024</v>
      </c>
      <c r="I301" s="9" t="n">
        <v>658</v>
      </c>
      <c r="J301" s="9" t="n">
        <v>1125</v>
      </c>
      <c r="K301" s="13" t="n">
        <f aca="false">(J301-I301)/I301</f>
        <v>0.709726443768997</v>
      </c>
      <c r="L301" s="22" t="n">
        <f aca="false">IF(J301&gt;0,I301/J301*12,"N/A")</f>
        <v>7.01866666666667</v>
      </c>
      <c r="M301" s="13" t="n">
        <v>-0.274</v>
      </c>
      <c r="N301" s="13" t="n">
        <v>0.2</v>
      </c>
      <c r="O301" s="13" t="n">
        <v>0.122</v>
      </c>
      <c r="P301" s="14" t="s">
        <v>2257</v>
      </c>
      <c r="Q301" s="14" t="s">
        <v>2247</v>
      </c>
      <c r="R301" s="14" t="s">
        <v>2248</v>
      </c>
    </row>
    <row r="302" customFormat="false" ht="23.85" hidden="false" customHeight="false" outlineLevel="0" collapsed="false">
      <c r="A302" s="10" t="s">
        <v>2586</v>
      </c>
      <c r="B302" s="15" t="s">
        <v>2354</v>
      </c>
      <c r="C302" s="15" t="s">
        <v>2256</v>
      </c>
      <c r="D302" s="15" t="s">
        <v>224</v>
      </c>
      <c r="E302" s="15" t="s">
        <v>2311</v>
      </c>
      <c r="F302" s="15" t="s">
        <v>2246</v>
      </c>
      <c r="G302" s="15" t="s">
        <v>239</v>
      </c>
      <c r="H302" s="15" t="n">
        <v>2021</v>
      </c>
      <c r="I302" s="11" t="n">
        <v>1988</v>
      </c>
      <c r="J302" s="11" t="n">
        <v>3421</v>
      </c>
      <c r="K302" s="12" t="n">
        <f aca="false">(J302-I302)/I302</f>
        <v>0.720824949698189</v>
      </c>
      <c r="L302" s="23" t="n">
        <f aca="false">IF(J302&gt;0,I302/J302*12,"N/A")</f>
        <v>6.97339959076294</v>
      </c>
      <c r="M302" s="12" t="n">
        <v>-0.428</v>
      </c>
      <c r="N302" s="12" t="n">
        <v>0.225</v>
      </c>
      <c r="O302" s="12" t="n">
        <v>0.231</v>
      </c>
      <c r="P302" s="15" t="s">
        <v>2257</v>
      </c>
      <c r="Q302" s="15" t="s">
        <v>140</v>
      </c>
      <c r="R302" s="15" t="s">
        <v>2248</v>
      </c>
    </row>
    <row r="303" customFormat="false" ht="23.85" hidden="false" customHeight="false" outlineLevel="0" collapsed="false">
      <c r="A303" s="7" t="s">
        <v>2587</v>
      </c>
      <c r="B303" s="14" t="s">
        <v>2295</v>
      </c>
      <c r="C303" s="14" t="s">
        <v>2259</v>
      </c>
      <c r="D303" s="14" t="s">
        <v>200</v>
      </c>
      <c r="E303" s="14" t="s">
        <v>2311</v>
      </c>
      <c r="F303" s="14" t="s">
        <v>2261</v>
      </c>
      <c r="G303" s="14" t="s">
        <v>239</v>
      </c>
      <c r="H303" s="14" t="n">
        <v>2022</v>
      </c>
      <c r="I303" s="9" t="n">
        <v>676</v>
      </c>
      <c r="J303" s="9" t="n">
        <v>2294</v>
      </c>
      <c r="K303" s="13" t="n">
        <f aca="false">(J303-I303)/I303</f>
        <v>2.39349112426036</v>
      </c>
      <c r="L303" s="22" t="n">
        <f aca="false">IF(J303&gt;0,I303/J303*12,"N/A")</f>
        <v>3.53618134263296</v>
      </c>
      <c r="M303" s="13" t="n">
        <v>-0.335</v>
      </c>
      <c r="N303" s="13" t="n">
        <v>0.116</v>
      </c>
      <c r="O303" s="13" t="n">
        <v>0.206</v>
      </c>
      <c r="P303" s="14" t="s">
        <v>2257</v>
      </c>
      <c r="Q303" s="14" t="s">
        <v>140</v>
      </c>
      <c r="R303" s="14" t="s">
        <v>88</v>
      </c>
    </row>
    <row r="304" customFormat="false" ht="23.85" hidden="false" customHeight="false" outlineLevel="0" collapsed="false">
      <c r="A304" s="10" t="s">
        <v>2588</v>
      </c>
      <c r="B304" s="15" t="s">
        <v>2304</v>
      </c>
      <c r="C304" s="15" t="s">
        <v>2244</v>
      </c>
      <c r="D304" s="15" t="s">
        <v>247</v>
      </c>
      <c r="E304" s="15" t="s">
        <v>303</v>
      </c>
      <c r="F304" s="15" t="s">
        <v>2239</v>
      </c>
      <c r="G304" s="15" t="s">
        <v>239</v>
      </c>
      <c r="H304" s="15" t="n">
        <v>2021</v>
      </c>
      <c r="I304" s="11" t="n">
        <v>76</v>
      </c>
      <c r="J304" s="11" t="n">
        <v>221</v>
      </c>
      <c r="K304" s="12" t="n">
        <f aca="false">(J304-I304)/I304</f>
        <v>1.90789473684211</v>
      </c>
      <c r="L304" s="23" t="n">
        <f aca="false">IF(J304&gt;0,I304/J304*12,"N/A")</f>
        <v>4.12669683257919</v>
      </c>
      <c r="M304" s="12" t="n">
        <v>-0.116</v>
      </c>
      <c r="N304" s="12" t="n">
        <v>0.431</v>
      </c>
      <c r="O304" s="12" t="n">
        <v>0.308</v>
      </c>
      <c r="P304" s="15" t="s">
        <v>2240</v>
      </c>
      <c r="Q304" s="15" t="s">
        <v>140</v>
      </c>
      <c r="R304" s="15" t="s">
        <v>2248</v>
      </c>
    </row>
    <row r="305" customFormat="false" ht="15" hidden="false" customHeight="false" outlineLevel="0" collapsed="false">
      <c r="A305" s="7" t="s">
        <v>2589</v>
      </c>
      <c r="B305" s="14" t="s">
        <v>2255</v>
      </c>
      <c r="C305" s="14" t="s">
        <v>2259</v>
      </c>
      <c r="D305" s="14" t="s">
        <v>213</v>
      </c>
      <c r="E305" s="14" t="s">
        <v>303</v>
      </c>
      <c r="F305" s="14" t="s">
        <v>2261</v>
      </c>
      <c r="G305" s="14" t="s">
        <v>199</v>
      </c>
      <c r="H305" s="14" t="n">
        <v>2022</v>
      </c>
      <c r="I305" s="9" t="n">
        <v>84</v>
      </c>
      <c r="J305" s="9" t="n">
        <v>112</v>
      </c>
      <c r="K305" s="13" t="n">
        <f aca="false">(J305-I305)/I305</f>
        <v>0.333333333333333</v>
      </c>
      <c r="L305" s="22" t="n">
        <f aca="false">IF(J305&gt;0,I305/J305*12,"N/A")</f>
        <v>9</v>
      </c>
      <c r="M305" s="13" t="n">
        <v>-0.21</v>
      </c>
      <c r="N305" s="13" t="n">
        <v>0.086</v>
      </c>
      <c r="O305" s="13" t="n">
        <v>0.378</v>
      </c>
      <c r="P305" s="14" t="s">
        <v>2240</v>
      </c>
      <c r="Q305" s="14" t="s">
        <v>120</v>
      </c>
      <c r="R305" s="14" t="s">
        <v>88</v>
      </c>
    </row>
    <row r="306" customFormat="false" ht="23.85" hidden="false" customHeight="false" outlineLevel="0" collapsed="false">
      <c r="A306" s="10" t="s">
        <v>2590</v>
      </c>
      <c r="B306" s="15" t="s">
        <v>2300</v>
      </c>
      <c r="C306" s="15" t="s">
        <v>160</v>
      </c>
      <c r="D306" s="15" t="s">
        <v>194</v>
      </c>
      <c r="E306" s="15" t="s">
        <v>2311</v>
      </c>
      <c r="F306" s="15" t="s">
        <v>2239</v>
      </c>
      <c r="G306" s="15" t="s">
        <v>177</v>
      </c>
      <c r="H306" s="15" t="n">
        <v>2021</v>
      </c>
      <c r="I306" s="11" t="n">
        <v>329</v>
      </c>
      <c r="J306" s="11" t="n">
        <v>457</v>
      </c>
      <c r="K306" s="12" t="n">
        <f aca="false">(J306-I306)/I306</f>
        <v>0.389057750759878</v>
      </c>
      <c r="L306" s="23" t="n">
        <f aca="false">IF(J306&gt;0,I306/J306*12,"N/A")</f>
        <v>8.63894967177243</v>
      </c>
      <c r="M306" s="12" t="n">
        <v>-0.403</v>
      </c>
      <c r="N306" s="12" t="n">
        <v>0.281</v>
      </c>
      <c r="O306" s="12" t="n">
        <v>0.514</v>
      </c>
      <c r="P306" s="15" t="s">
        <v>2240</v>
      </c>
      <c r="Q306" s="15" t="s">
        <v>140</v>
      </c>
      <c r="R306" s="15" t="s">
        <v>2241</v>
      </c>
    </row>
    <row r="307" customFormat="false" ht="15" hidden="false" customHeight="false" outlineLevel="0" collapsed="false">
      <c r="A307" s="7" t="s">
        <v>2591</v>
      </c>
      <c r="B307" s="14" t="s">
        <v>2255</v>
      </c>
      <c r="C307" s="14" t="s">
        <v>2238</v>
      </c>
      <c r="D307" s="14" t="s">
        <v>203</v>
      </c>
      <c r="E307" s="14" t="s">
        <v>2260</v>
      </c>
      <c r="F307" s="14" t="s">
        <v>2246</v>
      </c>
      <c r="G307" s="14" t="s">
        <v>272</v>
      </c>
      <c r="H307" s="14" t="n">
        <v>2023</v>
      </c>
      <c r="I307" s="9" t="n">
        <v>96</v>
      </c>
      <c r="J307" s="9" t="n">
        <v>262</v>
      </c>
      <c r="K307" s="13" t="n">
        <f aca="false">(J307-I307)/I307</f>
        <v>1.72916666666667</v>
      </c>
      <c r="L307" s="22" t="n">
        <f aca="false">IF(J307&gt;0,I307/J307*12,"N/A")</f>
        <v>4.3969465648855</v>
      </c>
      <c r="M307" s="13" t="n">
        <v>-0.062</v>
      </c>
      <c r="N307" s="13" t="n">
        <v>0.196</v>
      </c>
      <c r="O307" s="13" t="n">
        <v>0.54</v>
      </c>
      <c r="P307" s="14" t="s">
        <v>2257</v>
      </c>
      <c r="Q307" s="14" t="s">
        <v>2247</v>
      </c>
      <c r="R307" s="14" t="s">
        <v>2241</v>
      </c>
    </row>
    <row r="308" customFormat="false" ht="23.85" hidden="false" customHeight="false" outlineLevel="0" collapsed="false">
      <c r="A308" s="10" t="s">
        <v>2592</v>
      </c>
      <c r="B308" s="15" t="s">
        <v>2295</v>
      </c>
      <c r="C308" s="15" t="s">
        <v>2238</v>
      </c>
      <c r="D308" s="15" t="s">
        <v>200</v>
      </c>
      <c r="E308" s="15" t="s">
        <v>289</v>
      </c>
      <c r="F308" s="15" t="s">
        <v>2246</v>
      </c>
      <c r="G308" s="15" t="s">
        <v>272</v>
      </c>
      <c r="H308" s="15" t="n">
        <v>2022</v>
      </c>
      <c r="I308" s="11" t="n">
        <v>104</v>
      </c>
      <c r="J308" s="11" t="n">
        <v>228</v>
      </c>
      <c r="K308" s="12" t="n">
        <f aca="false">(J308-I308)/I308</f>
        <v>1.19230769230769</v>
      </c>
      <c r="L308" s="23" t="n">
        <f aca="false">IF(J308&gt;0,I308/J308*12,"N/A")</f>
        <v>5.47368421052632</v>
      </c>
      <c r="M308" s="12" t="n">
        <v>-0.382</v>
      </c>
      <c r="N308" s="12" t="n">
        <v>0.15</v>
      </c>
      <c r="O308" s="12" t="n">
        <v>0.141</v>
      </c>
      <c r="P308" s="15" t="s">
        <v>2240</v>
      </c>
      <c r="Q308" s="15" t="s">
        <v>2247</v>
      </c>
      <c r="R308" s="15" t="s">
        <v>2253</v>
      </c>
    </row>
    <row r="309" customFormat="false" ht="23.85" hidden="false" customHeight="false" outlineLevel="0" collapsed="false">
      <c r="A309" s="7" t="s">
        <v>2593</v>
      </c>
      <c r="B309" s="14" t="s">
        <v>2302</v>
      </c>
      <c r="C309" s="14" t="s">
        <v>2238</v>
      </c>
      <c r="D309" s="14" t="s">
        <v>218</v>
      </c>
      <c r="E309" s="14" t="s">
        <v>2260</v>
      </c>
      <c r="F309" s="14" t="s">
        <v>2239</v>
      </c>
      <c r="G309" s="14" t="s">
        <v>81</v>
      </c>
      <c r="H309" s="14" t="n">
        <v>2022</v>
      </c>
      <c r="I309" s="9" t="n">
        <v>56</v>
      </c>
      <c r="J309" s="9" t="n">
        <v>120</v>
      </c>
      <c r="K309" s="13" t="n">
        <f aca="false">(J309-I309)/I309</f>
        <v>1.14285714285714</v>
      </c>
      <c r="L309" s="22" t="n">
        <f aca="false">IF(J309&gt;0,I309/J309*12,"N/A")</f>
        <v>5.6</v>
      </c>
      <c r="M309" s="13" t="n">
        <v>-0.234</v>
      </c>
      <c r="N309" s="13" t="n">
        <v>0.239</v>
      </c>
      <c r="O309" s="13" t="n">
        <v>0.388</v>
      </c>
      <c r="P309" s="14" t="s">
        <v>2270</v>
      </c>
      <c r="Q309" s="14" t="s">
        <v>92</v>
      </c>
      <c r="R309" s="14" t="s">
        <v>88</v>
      </c>
    </row>
    <row r="310" customFormat="false" ht="23.85" hidden="false" customHeight="false" outlineLevel="0" collapsed="false">
      <c r="A310" s="10" t="s">
        <v>2594</v>
      </c>
      <c r="B310" s="15" t="s">
        <v>2337</v>
      </c>
      <c r="C310" s="15" t="s">
        <v>2293</v>
      </c>
      <c r="D310" s="15" t="s">
        <v>258</v>
      </c>
      <c r="E310" s="15" t="s">
        <v>235</v>
      </c>
      <c r="F310" s="15" t="s">
        <v>2261</v>
      </c>
      <c r="G310" s="15" t="s">
        <v>199</v>
      </c>
      <c r="H310" s="15" t="n">
        <v>2024</v>
      </c>
      <c r="I310" s="11" t="n">
        <v>88</v>
      </c>
      <c r="J310" s="11" t="n">
        <v>128</v>
      </c>
      <c r="K310" s="12" t="n">
        <f aca="false">(J310-I310)/I310</f>
        <v>0.454545454545455</v>
      </c>
      <c r="L310" s="23" t="n">
        <f aca="false">IF(J310&gt;0,I310/J310*12,"N/A")</f>
        <v>8.25</v>
      </c>
      <c r="M310" s="12" t="n">
        <v>-0.381</v>
      </c>
      <c r="N310" s="12" t="n">
        <v>0.377</v>
      </c>
      <c r="O310" s="12" t="n">
        <v>0.361</v>
      </c>
      <c r="P310" s="15" t="s">
        <v>2240</v>
      </c>
      <c r="Q310" s="15" t="s">
        <v>140</v>
      </c>
      <c r="R310" s="15" t="s">
        <v>2248</v>
      </c>
    </row>
    <row r="311" customFormat="false" ht="23.85" hidden="false" customHeight="false" outlineLevel="0" collapsed="false">
      <c r="A311" s="7" t="s">
        <v>2595</v>
      </c>
      <c r="B311" s="14" t="s">
        <v>2290</v>
      </c>
      <c r="C311" s="14" t="s">
        <v>2238</v>
      </c>
      <c r="D311" s="14" t="s">
        <v>258</v>
      </c>
      <c r="E311" s="14" t="s">
        <v>2273</v>
      </c>
      <c r="F311" s="14" t="s">
        <v>2246</v>
      </c>
      <c r="G311" s="14" t="s">
        <v>96</v>
      </c>
      <c r="H311" s="14" t="n">
        <v>2021</v>
      </c>
      <c r="I311" s="9" t="n">
        <v>56</v>
      </c>
      <c r="J311" s="9" t="n">
        <v>18</v>
      </c>
      <c r="K311" s="13" t="n">
        <f aca="false">(J311-I311)/I311</f>
        <v>-0.678571428571429</v>
      </c>
      <c r="L311" s="22" t="n">
        <f aca="false">IF(J311&gt;0,I311/J311*12,"N/A")</f>
        <v>37.3333333333333</v>
      </c>
      <c r="M311" s="13" t="n">
        <v>-0.442</v>
      </c>
      <c r="N311" s="13" t="n">
        <v>0.081</v>
      </c>
      <c r="O311" s="13" t="n">
        <v>0.123</v>
      </c>
      <c r="P311" s="14" t="s">
        <v>2240</v>
      </c>
      <c r="Q311" s="14" t="s">
        <v>92</v>
      </c>
      <c r="R311" s="14" t="s">
        <v>2248</v>
      </c>
    </row>
    <row r="312" customFormat="false" ht="23.85" hidden="false" customHeight="false" outlineLevel="0" collapsed="false">
      <c r="A312" s="10" t="s">
        <v>2596</v>
      </c>
      <c r="B312" s="15" t="s">
        <v>2295</v>
      </c>
      <c r="C312" s="15" t="s">
        <v>2244</v>
      </c>
      <c r="D312" s="15" t="s">
        <v>189</v>
      </c>
      <c r="E312" s="15" t="s">
        <v>2326</v>
      </c>
      <c r="F312" s="15" t="s">
        <v>2239</v>
      </c>
      <c r="G312" s="15" t="s">
        <v>239</v>
      </c>
      <c r="H312" s="15" t="n">
        <v>2021</v>
      </c>
      <c r="I312" s="11" t="n">
        <v>23</v>
      </c>
      <c r="J312" s="11" t="n">
        <v>62</v>
      </c>
      <c r="K312" s="12" t="n">
        <f aca="false">(J312-I312)/I312</f>
        <v>1.69565217391304</v>
      </c>
      <c r="L312" s="23" t="n">
        <f aca="false">IF(J312&gt;0,I312/J312*12,"N/A")</f>
        <v>4.45161290322581</v>
      </c>
      <c r="M312" s="12" t="n">
        <v>-0.161</v>
      </c>
      <c r="N312" s="12" t="n">
        <v>0.246</v>
      </c>
      <c r="O312" s="12" t="n">
        <v>0.264</v>
      </c>
      <c r="P312" s="15" t="s">
        <v>2257</v>
      </c>
      <c r="Q312" s="15" t="s">
        <v>140</v>
      </c>
      <c r="R312" s="15" t="s">
        <v>2241</v>
      </c>
    </row>
    <row r="313" customFormat="false" ht="23.85" hidden="false" customHeight="false" outlineLevel="0" collapsed="false">
      <c r="A313" s="7" t="s">
        <v>2597</v>
      </c>
      <c r="B313" s="14" t="s">
        <v>2278</v>
      </c>
      <c r="C313" s="14" t="s">
        <v>2256</v>
      </c>
      <c r="D313" s="14" t="s">
        <v>218</v>
      </c>
      <c r="E313" s="14" t="s">
        <v>2326</v>
      </c>
      <c r="F313" s="14" t="s">
        <v>2246</v>
      </c>
      <c r="G313" s="14" t="s">
        <v>272</v>
      </c>
      <c r="H313" s="14" t="n">
        <v>2024</v>
      </c>
      <c r="I313" s="9" t="n">
        <v>691</v>
      </c>
      <c r="J313" s="9" t="n">
        <v>1125</v>
      </c>
      <c r="K313" s="13" t="n">
        <f aca="false">(J313-I313)/I313</f>
        <v>0.628075253256151</v>
      </c>
      <c r="L313" s="22" t="n">
        <f aca="false">IF(J313&gt;0,I313/J313*12,"N/A")</f>
        <v>7.37066666666667</v>
      </c>
      <c r="M313" s="13" t="n">
        <v>-0.322</v>
      </c>
      <c r="N313" s="13" t="n">
        <v>0.346</v>
      </c>
      <c r="O313" s="13" t="n">
        <v>0.529</v>
      </c>
      <c r="P313" s="14" t="s">
        <v>2257</v>
      </c>
      <c r="Q313" s="14" t="s">
        <v>2247</v>
      </c>
      <c r="R313" s="14" t="s">
        <v>88</v>
      </c>
    </row>
    <row r="314" customFormat="false" ht="23.85" hidden="false" customHeight="false" outlineLevel="0" collapsed="false">
      <c r="A314" s="10" t="s">
        <v>2598</v>
      </c>
      <c r="B314" s="15" t="s">
        <v>2304</v>
      </c>
      <c r="C314" s="15" t="s">
        <v>2259</v>
      </c>
      <c r="D314" s="15" t="s">
        <v>314</v>
      </c>
      <c r="E314" s="15" t="s">
        <v>303</v>
      </c>
      <c r="F314" s="15" t="s">
        <v>2246</v>
      </c>
      <c r="G314" s="15" t="s">
        <v>177</v>
      </c>
      <c r="H314" s="15" t="n">
        <v>2023</v>
      </c>
      <c r="I314" s="11" t="n">
        <v>861</v>
      </c>
      <c r="J314" s="11" t="n">
        <v>1584</v>
      </c>
      <c r="K314" s="12" t="n">
        <f aca="false">(J314-I314)/I314</f>
        <v>0.839721254355401</v>
      </c>
      <c r="L314" s="23" t="n">
        <f aca="false">IF(J314&gt;0,I314/J314*12,"N/A")</f>
        <v>6.52272727272727</v>
      </c>
      <c r="M314" s="12" t="n">
        <v>-0.333</v>
      </c>
      <c r="N314" s="12" t="n">
        <v>0.267</v>
      </c>
      <c r="O314" s="12" t="n">
        <v>0.616</v>
      </c>
      <c r="P314" s="15" t="s">
        <v>2257</v>
      </c>
      <c r="Q314" s="15" t="s">
        <v>2247</v>
      </c>
      <c r="R314" s="15" t="s">
        <v>2248</v>
      </c>
    </row>
    <row r="315" customFormat="false" ht="23.85" hidden="false" customHeight="false" outlineLevel="0" collapsed="false">
      <c r="A315" s="7" t="s">
        <v>2599</v>
      </c>
      <c r="B315" s="14" t="s">
        <v>2354</v>
      </c>
      <c r="C315" s="14" t="s">
        <v>2256</v>
      </c>
      <c r="D315" s="14" t="s">
        <v>307</v>
      </c>
      <c r="E315" s="14" t="s">
        <v>2245</v>
      </c>
      <c r="F315" s="14" t="s">
        <v>2261</v>
      </c>
      <c r="G315" s="14" t="s">
        <v>81</v>
      </c>
      <c r="H315" s="14" t="n">
        <v>2021</v>
      </c>
      <c r="I315" s="9" t="n">
        <v>73</v>
      </c>
      <c r="J315" s="9" t="n">
        <v>115</v>
      </c>
      <c r="K315" s="13" t="n">
        <f aca="false">(J315-I315)/I315</f>
        <v>0.575342465753425</v>
      </c>
      <c r="L315" s="22" t="n">
        <f aca="false">IF(J315&gt;0,I315/J315*12,"N/A")</f>
        <v>7.61739130434783</v>
      </c>
      <c r="M315" s="13" t="n">
        <v>-0.28</v>
      </c>
      <c r="N315" s="13" t="n">
        <v>0.368</v>
      </c>
      <c r="O315" s="13" t="n">
        <v>0.575</v>
      </c>
      <c r="P315" s="14" t="s">
        <v>2240</v>
      </c>
      <c r="Q315" s="14" t="s">
        <v>2247</v>
      </c>
      <c r="R315" s="14" t="s">
        <v>2253</v>
      </c>
    </row>
    <row r="316" customFormat="false" ht="23.85" hidden="false" customHeight="false" outlineLevel="0" collapsed="false">
      <c r="A316" s="10" t="s">
        <v>2600</v>
      </c>
      <c r="B316" s="15" t="s">
        <v>2284</v>
      </c>
      <c r="C316" s="15" t="s">
        <v>160</v>
      </c>
      <c r="D316" s="15" t="s">
        <v>224</v>
      </c>
      <c r="E316" s="15" t="s">
        <v>2245</v>
      </c>
      <c r="F316" s="15" t="s">
        <v>2239</v>
      </c>
      <c r="G316" s="15" t="s">
        <v>199</v>
      </c>
      <c r="H316" s="15" t="n">
        <v>2021</v>
      </c>
      <c r="I316" s="11" t="n">
        <v>59</v>
      </c>
      <c r="J316" s="11" t="n">
        <v>82</v>
      </c>
      <c r="K316" s="12" t="n">
        <f aca="false">(J316-I316)/I316</f>
        <v>0.389830508474576</v>
      </c>
      <c r="L316" s="23" t="n">
        <f aca="false">IF(J316&gt;0,I316/J316*12,"N/A")</f>
        <v>8.63414634146341</v>
      </c>
      <c r="M316" s="12" t="n">
        <v>-0.202</v>
      </c>
      <c r="N316" s="12" t="n">
        <v>0.234</v>
      </c>
      <c r="O316" s="12" t="n">
        <v>0.153</v>
      </c>
      <c r="P316" s="15" t="s">
        <v>2257</v>
      </c>
      <c r="Q316" s="15" t="s">
        <v>2247</v>
      </c>
      <c r="R316" s="15" t="s">
        <v>2248</v>
      </c>
    </row>
    <row r="317" customFormat="false" ht="15" hidden="false" customHeight="false" outlineLevel="0" collapsed="false">
      <c r="A317" s="7" t="s">
        <v>2601</v>
      </c>
      <c r="B317" s="14" t="s">
        <v>2350</v>
      </c>
      <c r="C317" s="14" t="s">
        <v>2256</v>
      </c>
      <c r="D317" s="14" t="s">
        <v>233</v>
      </c>
      <c r="E317" s="14" t="s">
        <v>248</v>
      </c>
      <c r="F317" s="14" t="s">
        <v>2261</v>
      </c>
      <c r="G317" s="14" t="s">
        <v>272</v>
      </c>
      <c r="H317" s="14" t="n">
        <v>2021</v>
      </c>
      <c r="I317" s="9" t="n">
        <v>355</v>
      </c>
      <c r="J317" s="9" t="n">
        <v>756</v>
      </c>
      <c r="K317" s="13" t="n">
        <f aca="false">(J317-I317)/I317</f>
        <v>1.12957746478873</v>
      </c>
      <c r="L317" s="22" t="n">
        <f aca="false">IF(J317&gt;0,I317/J317*12,"N/A")</f>
        <v>5.63492063492064</v>
      </c>
      <c r="M317" s="13" t="n">
        <v>-0.402</v>
      </c>
      <c r="N317" s="13" t="n">
        <v>0.275</v>
      </c>
      <c r="O317" s="13" t="n">
        <v>0.402</v>
      </c>
      <c r="P317" s="14" t="s">
        <v>2240</v>
      </c>
      <c r="Q317" s="14" t="s">
        <v>2247</v>
      </c>
      <c r="R317" s="14" t="s">
        <v>2241</v>
      </c>
    </row>
    <row r="318" customFormat="false" ht="23.85" hidden="false" customHeight="false" outlineLevel="0" collapsed="false">
      <c r="A318" s="10" t="s">
        <v>2602</v>
      </c>
      <c r="B318" s="15" t="s">
        <v>2358</v>
      </c>
      <c r="C318" s="15" t="s">
        <v>2266</v>
      </c>
      <c r="D318" s="15" t="s">
        <v>180</v>
      </c>
      <c r="E318" s="15" t="s">
        <v>2260</v>
      </c>
      <c r="F318" s="15" t="s">
        <v>2246</v>
      </c>
      <c r="G318" s="15" t="s">
        <v>177</v>
      </c>
      <c r="H318" s="15" t="n">
        <v>2024</v>
      </c>
      <c r="I318" s="11" t="n">
        <v>63</v>
      </c>
      <c r="J318" s="11" t="n">
        <v>59</v>
      </c>
      <c r="K318" s="12" t="n">
        <f aca="false">(J318-I318)/I318</f>
        <v>-0.0634920634920635</v>
      </c>
      <c r="L318" s="23" t="n">
        <f aca="false">IF(J318&gt;0,I318/J318*12,"N/A")</f>
        <v>12.8135593220339</v>
      </c>
      <c r="M318" s="12" t="n">
        <v>-0.216</v>
      </c>
      <c r="N318" s="12" t="n">
        <v>0.252</v>
      </c>
      <c r="O318" s="12" t="n">
        <v>0.426</v>
      </c>
      <c r="P318" s="15" t="s">
        <v>2240</v>
      </c>
      <c r="Q318" s="15" t="s">
        <v>92</v>
      </c>
      <c r="R318" s="15" t="s">
        <v>2241</v>
      </c>
    </row>
    <row r="319" customFormat="false" ht="23.85" hidden="false" customHeight="false" outlineLevel="0" collapsed="false">
      <c r="A319" s="7" t="s">
        <v>2603</v>
      </c>
      <c r="B319" s="14" t="s">
        <v>2335</v>
      </c>
      <c r="C319" s="14" t="s">
        <v>2238</v>
      </c>
      <c r="D319" s="14" t="s">
        <v>258</v>
      </c>
      <c r="E319" s="14" t="s">
        <v>289</v>
      </c>
      <c r="F319" s="14" t="s">
        <v>2239</v>
      </c>
      <c r="G319" s="14" t="s">
        <v>81</v>
      </c>
      <c r="H319" s="14" t="n">
        <v>2021</v>
      </c>
      <c r="I319" s="9" t="n">
        <v>340</v>
      </c>
      <c r="J319" s="9" t="n">
        <v>756</v>
      </c>
      <c r="K319" s="13" t="n">
        <f aca="false">(J319-I319)/I319</f>
        <v>1.22352941176471</v>
      </c>
      <c r="L319" s="22" t="n">
        <f aca="false">IF(J319&gt;0,I319/J319*12,"N/A")</f>
        <v>5.3968253968254</v>
      </c>
      <c r="M319" s="13" t="n">
        <v>-0.088</v>
      </c>
      <c r="N319" s="13" t="n">
        <v>0.237</v>
      </c>
      <c r="O319" s="13" t="n">
        <v>0.557</v>
      </c>
      <c r="P319" s="14" t="s">
        <v>2240</v>
      </c>
      <c r="Q319" s="14" t="s">
        <v>2247</v>
      </c>
      <c r="R319" s="14" t="s">
        <v>2248</v>
      </c>
    </row>
    <row r="320" customFormat="false" ht="15" hidden="false" customHeight="false" outlineLevel="0" collapsed="false">
      <c r="A320" s="10" t="s">
        <v>2604</v>
      </c>
      <c r="B320" s="15" t="s">
        <v>2322</v>
      </c>
      <c r="C320" s="15" t="s">
        <v>2251</v>
      </c>
      <c r="D320" s="15" t="s">
        <v>258</v>
      </c>
      <c r="E320" s="15" t="s">
        <v>2245</v>
      </c>
      <c r="F320" s="15" t="s">
        <v>2239</v>
      </c>
      <c r="G320" s="15" t="s">
        <v>272</v>
      </c>
      <c r="H320" s="15" t="n">
        <v>2021</v>
      </c>
      <c r="I320" s="11" t="n">
        <v>182</v>
      </c>
      <c r="J320" s="11" t="n">
        <v>256</v>
      </c>
      <c r="K320" s="12" t="n">
        <f aca="false">(J320-I320)/I320</f>
        <v>0.406593406593407</v>
      </c>
      <c r="L320" s="23" t="n">
        <f aca="false">IF(J320&gt;0,I320/J320*12,"N/A")</f>
        <v>8.53125</v>
      </c>
      <c r="M320" s="12" t="n">
        <v>-0.243</v>
      </c>
      <c r="N320" s="12" t="n">
        <v>0.268</v>
      </c>
      <c r="O320" s="12" t="n">
        <v>0.481</v>
      </c>
      <c r="P320" s="15" t="s">
        <v>2257</v>
      </c>
      <c r="Q320" s="15" t="s">
        <v>140</v>
      </c>
      <c r="R320" s="15" t="s">
        <v>2253</v>
      </c>
    </row>
    <row r="321" customFormat="false" ht="23.85" hidden="false" customHeight="false" outlineLevel="0" collapsed="false">
      <c r="A321" s="7" t="s">
        <v>2605</v>
      </c>
      <c r="B321" s="14" t="s">
        <v>2237</v>
      </c>
      <c r="C321" s="14" t="s">
        <v>2256</v>
      </c>
      <c r="D321" s="14" t="s">
        <v>258</v>
      </c>
      <c r="E321" s="14" t="s">
        <v>2245</v>
      </c>
      <c r="F321" s="14" t="s">
        <v>2239</v>
      </c>
      <c r="G321" s="14" t="s">
        <v>239</v>
      </c>
      <c r="H321" s="14" t="n">
        <v>2023</v>
      </c>
      <c r="I321" s="9" t="n">
        <v>770</v>
      </c>
      <c r="J321" s="9" t="n">
        <v>2404</v>
      </c>
      <c r="K321" s="13" t="n">
        <f aca="false">(J321-I321)/I321</f>
        <v>2.12207792207792</v>
      </c>
      <c r="L321" s="22" t="n">
        <f aca="false">IF(J321&gt;0,I321/J321*12,"N/A")</f>
        <v>3.84359400998336</v>
      </c>
      <c r="M321" s="13" t="n">
        <v>-0.331</v>
      </c>
      <c r="N321" s="13" t="n">
        <v>0.304</v>
      </c>
      <c r="O321" s="13" t="n">
        <v>0.209</v>
      </c>
      <c r="P321" s="14" t="s">
        <v>2257</v>
      </c>
      <c r="Q321" s="14" t="s">
        <v>140</v>
      </c>
      <c r="R321" s="14" t="s">
        <v>2253</v>
      </c>
    </row>
    <row r="322" customFormat="false" ht="23.85" hidden="false" customHeight="false" outlineLevel="0" collapsed="false">
      <c r="A322" s="10" t="s">
        <v>2606</v>
      </c>
      <c r="B322" s="15" t="s">
        <v>2243</v>
      </c>
      <c r="C322" s="15" t="s">
        <v>160</v>
      </c>
      <c r="D322" s="15" t="s">
        <v>218</v>
      </c>
      <c r="E322" s="15" t="s">
        <v>2245</v>
      </c>
      <c r="F322" s="15" t="s">
        <v>2246</v>
      </c>
      <c r="G322" s="15" t="s">
        <v>96</v>
      </c>
      <c r="H322" s="15" t="n">
        <v>2023</v>
      </c>
      <c r="I322" s="11" t="n">
        <v>227</v>
      </c>
      <c r="J322" s="11" t="n">
        <v>363</v>
      </c>
      <c r="K322" s="12" t="n">
        <f aca="false">(J322-I322)/I322</f>
        <v>0.599118942731278</v>
      </c>
      <c r="L322" s="23" t="n">
        <f aca="false">IF(J322&gt;0,I322/J322*12,"N/A")</f>
        <v>7.50413223140496</v>
      </c>
      <c r="M322" s="12" t="n">
        <v>-0.361</v>
      </c>
      <c r="N322" s="12" t="n">
        <v>0.257</v>
      </c>
      <c r="O322" s="12" t="n">
        <v>0.472</v>
      </c>
      <c r="P322" s="15" t="s">
        <v>2240</v>
      </c>
      <c r="Q322" s="15" t="s">
        <v>120</v>
      </c>
      <c r="R322" s="15" t="s">
        <v>2241</v>
      </c>
    </row>
    <row r="323" customFormat="false" ht="15" hidden="false" customHeight="false" outlineLevel="0" collapsed="false">
      <c r="A323" s="7" t="s">
        <v>2607</v>
      </c>
      <c r="B323" s="14" t="s">
        <v>2376</v>
      </c>
      <c r="C323" s="14" t="s">
        <v>2244</v>
      </c>
      <c r="D323" s="14" t="s">
        <v>268</v>
      </c>
      <c r="E323" s="14" t="s">
        <v>2245</v>
      </c>
      <c r="F323" s="14" t="s">
        <v>2261</v>
      </c>
      <c r="G323" s="14" t="s">
        <v>199</v>
      </c>
      <c r="H323" s="14" t="n">
        <v>2024</v>
      </c>
      <c r="I323" s="9" t="n">
        <v>135</v>
      </c>
      <c r="J323" s="9" t="n">
        <v>292</v>
      </c>
      <c r="K323" s="13" t="n">
        <f aca="false">(J323-I323)/I323</f>
        <v>1.16296296296296</v>
      </c>
      <c r="L323" s="22" t="n">
        <f aca="false">IF(J323&gt;0,I323/J323*12,"N/A")</f>
        <v>5.54794520547945</v>
      </c>
      <c r="M323" s="13" t="n">
        <v>-0.066</v>
      </c>
      <c r="N323" s="13" t="n">
        <v>0.301</v>
      </c>
      <c r="O323" s="13" t="n">
        <v>0.497</v>
      </c>
      <c r="P323" s="14" t="s">
        <v>2270</v>
      </c>
      <c r="Q323" s="14" t="s">
        <v>120</v>
      </c>
      <c r="R323" s="14" t="s">
        <v>2253</v>
      </c>
    </row>
    <row r="324" customFormat="false" ht="23.85" hidden="false" customHeight="false" outlineLevel="0" collapsed="false">
      <c r="A324" s="10" t="s">
        <v>2608</v>
      </c>
      <c r="B324" s="15" t="s">
        <v>2250</v>
      </c>
      <c r="C324" s="15" t="s">
        <v>2251</v>
      </c>
      <c r="D324" s="15" t="s">
        <v>233</v>
      </c>
      <c r="E324" s="15" t="s">
        <v>2273</v>
      </c>
      <c r="F324" s="15" t="s">
        <v>2239</v>
      </c>
      <c r="G324" s="15" t="s">
        <v>239</v>
      </c>
      <c r="H324" s="15" t="n">
        <v>2024</v>
      </c>
      <c r="I324" s="11" t="n">
        <v>232</v>
      </c>
      <c r="J324" s="11" t="n">
        <v>722</v>
      </c>
      <c r="K324" s="12" t="n">
        <f aca="false">(J324-I324)/I324</f>
        <v>2.11206896551724</v>
      </c>
      <c r="L324" s="23" t="n">
        <f aca="false">IF(J324&gt;0,I324/J324*12,"N/A")</f>
        <v>3.85595567867036</v>
      </c>
      <c r="M324" s="12" t="n">
        <v>-0.297</v>
      </c>
      <c r="N324" s="12" t="n">
        <v>0.362</v>
      </c>
      <c r="O324" s="12" t="n">
        <v>0.482</v>
      </c>
      <c r="P324" s="15" t="s">
        <v>2240</v>
      </c>
      <c r="Q324" s="15" t="s">
        <v>92</v>
      </c>
      <c r="R324" s="15" t="s">
        <v>2248</v>
      </c>
    </row>
    <row r="325" customFormat="false" ht="23.85" hidden="false" customHeight="false" outlineLevel="0" collapsed="false">
      <c r="A325" s="7" t="s">
        <v>2609</v>
      </c>
      <c r="B325" s="14" t="s">
        <v>2335</v>
      </c>
      <c r="C325" s="14" t="s">
        <v>160</v>
      </c>
      <c r="D325" s="14" t="s">
        <v>224</v>
      </c>
      <c r="E325" s="14" t="s">
        <v>2273</v>
      </c>
      <c r="F325" s="14" t="s">
        <v>2261</v>
      </c>
      <c r="G325" s="14" t="s">
        <v>199</v>
      </c>
      <c r="H325" s="14" t="n">
        <v>2021</v>
      </c>
      <c r="I325" s="9" t="n">
        <v>520</v>
      </c>
      <c r="J325" s="9" t="n">
        <v>1147</v>
      </c>
      <c r="K325" s="13" t="n">
        <f aca="false">(J325-I325)/I325</f>
        <v>1.20576923076923</v>
      </c>
      <c r="L325" s="22" t="n">
        <f aca="false">IF(J325&gt;0,I325/J325*12,"N/A")</f>
        <v>5.44027898866609</v>
      </c>
      <c r="M325" s="13" t="n">
        <v>-0.163</v>
      </c>
      <c r="N325" s="13" t="n">
        <v>0.157</v>
      </c>
      <c r="O325" s="13" t="n">
        <v>0.557</v>
      </c>
      <c r="P325" s="14" t="s">
        <v>2240</v>
      </c>
      <c r="Q325" s="14" t="s">
        <v>92</v>
      </c>
      <c r="R325" s="14" t="s">
        <v>2241</v>
      </c>
    </row>
    <row r="326" customFormat="false" ht="23.85" hidden="false" customHeight="false" outlineLevel="0" collapsed="false">
      <c r="A326" s="10" t="s">
        <v>2610</v>
      </c>
      <c r="B326" s="15" t="s">
        <v>2290</v>
      </c>
      <c r="C326" s="15" t="s">
        <v>160</v>
      </c>
      <c r="D326" s="15" t="s">
        <v>268</v>
      </c>
      <c r="E326" s="15" t="s">
        <v>289</v>
      </c>
      <c r="F326" s="15" t="s">
        <v>2246</v>
      </c>
      <c r="G326" s="15" t="s">
        <v>177</v>
      </c>
      <c r="H326" s="15" t="n">
        <v>2021</v>
      </c>
      <c r="I326" s="11" t="n">
        <v>155</v>
      </c>
      <c r="J326" s="11" t="n">
        <v>243</v>
      </c>
      <c r="K326" s="12" t="n">
        <f aca="false">(J326-I326)/I326</f>
        <v>0.567741935483871</v>
      </c>
      <c r="L326" s="23" t="n">
        <f aca="false">IF(J326&gt;0,I326/J326*12,"N/A")</f>
        <v>7.65432098765432</v>
      </c>
      <c r="M326" s="12" t="n">
        <v>-0.347</v>
      </c>
      <c r="N326" s="12" t="n">
        <v>0.434</v>
      </c>
      <c r="O326" s="12" t="n">
        <v>0.281</v>
      </c>
      <c r="P326" s="15" t="s">
        <v>2240</v>
      </c>
      <c r="Q326" s="15" t="s">
        <v>140</v>
      </c>
      <c r="R326" s="15" t="s">
        <v>2248</v>
      </c>
    </row>
    <row r="327" customFormat="false" ht="15" hidden="false" customHeight="false" outlineLevel="0" collapsed="false">
      <c r="A327" s="7" t="s">
        <v>2611</v>
      </c>
      <c r="B327" s="14" t="s">
        <v>2255</v>
      </c>
      <c r="C327" s="14" t="s">
        <v>2256</v>
      </c>
      <c r="D327" s="14" t="s">
        <v>203</v>
      </c>
      <c r="E327" s="14" t="s">
        <v>2326</v>
      </c>
      <c r="F327" s="14" t="s">
        <v>2246</v>
      </c>
      <c r="G327" s="14" t="s">
        <v>199</v>
      </c>
      <c r="H327" s="14" t="n">
        <v>2025</v>
      </c>
      <c r="I327" s="9" t="n">
        <v>23</v>
      </c>
      <c r="J327" s="9" t="n">
        <v>19</v>
      </c>
      <c r="K327" s="13" t="n">
        <f aca="false">(J327-I327)/I327</f>
        <v>-0.173913043478261</v>
      </c>
      <c r="L327" s="22" t="n">
        <f aca="false">IF(J327&gt;0,I327/J327*12,"N/A")</f>
        <v>14.5263157894737</v>
      </c>
      <c r="M327" s="13" t="n">
        <v>-0.235</v>
      </c>
      <c r="N327" s="13" t="n">
        <v>0.147</v>
      </c>
      <c r="O327" s="13" t="n">
        <v>0.537</v>
      </c>
      <c r="P327" s="14" t="s">
        <v>2257</v>
      </c>
      <c r="Q327" s="14" t="s">
        <v>92</v>
      </c>
      <c r="R327" s="14" t="s">
        <v>88</v>
      </c>
    </row>
    <row r="328" customFormat="false" ht="23.85" hidden="false" customHeight="false" outlineLevel="0" collapsed="false">
      <c r="A328" s="10" t="s">
        <v>2612</v>
      </c>
      <c r="B328" s="15" t="s">
        <v>2250</v>
      </c>
      <c r="C328" s="15" t="s">
        <v>160</v>
      </c>
      <c r="D328" s="15" t="s">
        <v>200</v>
      </c>
      <c r="E328" s="15" t="s">
        <v>248</v>
      </c>
      <c r="F328" s="15" t="s">
        <v>2261</v>
      </c>
      <c r="G328" s="15" t="s">
        <v>239</v>
      </c>
      <c r="H328" s="15" t="n">
        <v>2023</v>
      </c>
      <c r="I328" s="11" t="n">
        <v>74</v>
      </c>
      <c r="J328" s="11" t="n">
        <v>238</v>
      </c>
      <c r="K328" s="12" t="n">
        <f aca="false">(J328-I328)/I328</f>
        <v>2.21621621621622</v>
      </c>
      <c r="L328" s="23" t="n">
        <f aca="false">IF(J328&gt;0,I328/J328*12,"N/A")</f>
        <v>3.73109243697479</v>
      </c>
      <c r="M328" s="12" t="n">
        <v>-0.264</v>
      </c>
      <c r="N328" s="12" t="n">
        <v>0.362</v>
      </c>
      <c r="O328" s="12" t="n">
        <v>0.321</v>
      </c>
      <c r="P328" s="15" t="s">
        <v>2257</v>
      </c>
      <c r="Q328" s="15" t="s">
        <v>92</v>
      </c>
      <c r="R328" s="15" t="s">
        <v>2241</v>
      </c>
    </row>
    <row r="329" customFormat="false" ht="23.85" hidden="false" customHeight="false" outlineLevel="0" collapsed="false">
      <c r="A329" s="7" t="s">
        <v>2613</v>
      </c>
      <c r="B329" s="14" t="s">
        <v>2237</v>
      </c>
      <c r="C329" s="14" t="s">
        <v>2256</v>
      </c>
      <c r="D329" s="14" t="s">
        <v>180</v>
      </c>
      <c r="E329" s="14" t="s">
        <v>235</v>
      </c>
      <c r="F329" s="14" t="s">
        <v>2246</v>
      </c>
      <c r="G329" s="14" t="s">
        <v>96</v>
      </c>
      <c r="H329" s="14" t="n">
        <v>2023</v>
      </c>
      <c r="I329" s="9" t="n">
        <v>115</v>
      </c>
      <c r="J329" s="9" t="n">
        <v>59</v>
      </c>
      <c r="K329" s="13" t="n">
        <f aca="false">(J329-I329)/I329</f>
        <v>-0.48695652173913</v>
      </c>
      <c r="L329" s="22" t="n">
        <f aca="false">IF(J329&gt;0,I329/J329*12,"N/A")</f>
        <v>23.3898305084746</v>
      </c>
      <c r="M329" s="13" t="n">
        <v>-0.33</v>
      </c>
      <c r="N329" s="13" t="n">
        <v>0.231</v>
      </c>
      <c r="O329" s="13" t="n">
        <v>0.369</v>
      </c>
      <c r="P329" s="14" t="s">
        <v>2270</v>
      </c>
      <c r="Q329" s="14" t="s">
        <v>120</v>
      </c>
      <c r="R329" s="14" t="s">
        <v>2248</v>
      </c>
    </row>
    <row r="330" customFormat="false" ht="15" hidden="false" customHeight="false" outlineLevel="0" collapsed="false">
      <c r="A330" s="10" t="s">
        <v>2614</v>
      </c>
      <c r="B330" s="15" t="s">
        <v>2376</v>
      </c>
      <c r="C330" s="15" t="s">
        <v>2238</v>
      </c>
      <c r="D330" s="15" t="s">
        <v>302</v>
      </c>
      <c r="E330" s="15" t="s">
        <v>235</v>
      </c>
      <c r="F330" s="15" t="s">
        <v>2246</v>
      </c>
      <c r="G330" s="15" t="s">
        <v>81</v>
      </c>
      <c r="H330" s="15" t="n">
        <v>2022</v>
      </c>
      <c r="I330" s="11" t="n">
        <v>103</v>
      </c>
      <c r="J330" s="11" t="n">
        <v>193</v>
      </c>
      <c r="K330" s="12" t="n">
        <f aca="false">(J330-I330)/I330</f>
        <v>0.87378640776699</v>
      </c>
      <c r="L330" s="23" t="n">
        <f aca="false">IF(J330&gt;0,I330/J330*12,"N/A")</f>
        <v>6.40414507772021</v>
      </c>
      <c r="M330" s="12" t="n">
        <v>-0.16</v>
      </c>
      <c r="N330" s="12" t="n">
        <v>0.35</v>
      </c>
      <c r="O330" s="12" t="n">
        <v>0.504</v>
      </c>
      <c r="P330" s="15" t="s">
        <v>2257</v>
      </c>
      <c r="Q330" s="15" t="s">
        <v>140</v>
      </c>
      <c r="R330" s="15" t="s">
        <v>88</v>
      </c>
    </row>
    <row r="331" customFormat="false" ht="23.85" hidden="false" customHeight="false" outlineLevel="0" collapsed="false">
      <c r="A331" s="7" t="s">
        <v>2615</v>
      </c>
      <c r="B331" s="14" t="s">
        <v>2250</v>
      </c>
      <c r="C331" s="14" t="s">
        <v>2251</v>
      </c>
      <c r="D331" s="14" t="s">
        <v>302</v>
      </c>
      <c r="E331" s="14" t="s">
        <v>2311</v>
      </c>
      <c r="F331" s="14" t="s">
        <v>2246</v>
      </c>
      <c r="G331" s="14" t="s">
        <v>199</v>
      </c>
      <c r="H331" s="14" t="n">
        <v>2023</v>
      </c>
      <c r="I331" s="9" t="n">
        <v>460</v>
      </c>
      <c r="J331" s="9" t="n">
        <v>166</v>
      </c>
      <c r="K331" s="13" t="n">
        <f aca="false">(J331-I331)/I331</f>
        <v>-0.639130434782609</v>
      </c>
      <c r="L331" s="22" t="n">
        <f aca="false">IF(J331&gt;0,I331/J331*12,"N/A")</f>
        <v>33.2530120481928</v>
      </c>
      <c r="M331" s="13" t="n">
        <v>-0.109</v>
      </c>
      <c r="N331" s="13" t="n">
        <v>0.346</v>
      </c>
      <c r="O331" s="13" t="n">
        <v>0.47</v>
      </c>
      <c r="P331" s="14" t="s">
        <v>2257</v>
      </c>
      <c r="Q331" s="14" t="s">
        <v>140</v>
      </c>
      <c r="R331" s="14" t="s">
        <v>88</v>
      </c>
    </row>
    <row r="332" customFormat="false" ht="15" hidden="false" customHeight="false" outlineLevel="0" collapsed="false">
      <c r="A332" s="10" t="s">
        <v>2616</v>
      </c>
      <c r="B332" s="15" t="s">
        <v>2275</v>
      </c>
      <c r="C332" s="15" t="s">
        <v>2259</v>
      </c>
      <c r="D332" s="15" t="s">
        <v>200</v>
      </c>
      <c r="E332" s="15" t="s">
        <v>2311</v>
      </c>
      <c r="F332" s="15" t="s">
        <v>2261</v>
      </c>
      <c r="G332" s="15" t="s">
        <v>199</v>
      </c>
      <c r="H332" s="15" t="n">
        <v>2021</v>
      </c>
      <c r="I332" s="11" t="n">
        <v>515</v>
      </c>
      <c r="J332" s="11" t="n">
        <v>519</v>
      </c>
      <c r="K332" s="12" t="n">
        <f aca="false">(J332-I332)/I332</f>
        <v>0.00776699029126214</v>
      </c>
      <c r="L332" s="23" t="n">
        <f aca="false">IF(J332&gt;0,I332/J332*12,"N/A")</f>
        <v>11.9075144508671</v>
      </c>
      <c r="M332" s="12" t="n">
        <v>-0.076</v>
      </c>
      <c r="N332" s="12" t="n">
        <v>0.143</v>
      </c>
      <c r="O332" s="12" t="n">
        <v>0.287</v>
      </c>
      <c r="P332" s="15" t="s">
        <v>2240</v>
      </c>
      <c r="Q332" s="15" t="s">
        <v>92</v>
      </c>
      <c r="R332" s="15" t="s">
        <v>2248</v>
      </c>
    </row>
    <row r="333" customFormat="false" ht="23.85" hidden="false" customHeight="false" outlineLevel="0" collapsed="false">
      <c r="A333" s="7" t="s">
        <v>2617</v>
      </c>
      <c r="B333" s="14" t="s">
        <v>2362</v>
      </c>
      <c r="C333" s="14" t="s">
        <v>2251</v>
      </c>
      <c r="D333" s="14" t="s">
        <v>200</v>
      </c>
      <c r="E333" s="14" t="s">
        <v>248</v>
      </c>
      <c r="F333" s="14" t="s">
        <v>2261</v>
      </c>
      <c r="G333" s="14" t="s">
        <v>177</v>
      </c>
      <c r="H333" s="14" t="n">
        <v>2025</v>
      </c>
      <c r="I333" s="9" t="n">
        <v>109</v>
      </c>
      <c r="J333" s="9" t="n">
        <v>121</v>
      </c>
      <c r="K333" s="13" t="n">
        <f aca="false">(J333-I333)/I333</f>
        <v>0.110091743119266</v>
      </c>
      <c r="L333" s="22" t="n">
        <f aca="false">IF(J333&gt;0,I333/J333*12,"N/A")</f>
        <v>10.8099173553719</v>
      </c>
      <c r="M333" s="13" t="n">
        <v>-0.235</v>
      </c>
      <c r="N333" s="13" t="n">
        <v>0.126</v>
      </c>
      <c r="O333" s="13" t="n">
        <v>0.55</v>
      </c>
      <c r="P333" s="14" t="s">
        <v>2240</v>
      </c>
      <c r="Q333" s="14" t="s">
        <v>120</v>
      </c>
      <c r="R333" s="14" t="s">
        <v>2241</v>
      </c>
    </row>
    <row r="334" customFormat="false" ht="23.85" hidden="false" customHeight="false" outlineLevel="0" collapsed="false">
      <c r="A334" s="10" t="s">
        <v>2618</v>
      </c>
      <c r="B334" s="15" t="s">
        <v>2325</v>
      </c>
      <c r="C334" s="15" t="s">
        <v>2256</v>
      </c>
      <c r="D334" s="15" t="s">
        <v>180</v>
      </c>
      <c r="E334" s="15" t="s">
        <v>2260</v>
      </c>
      <c r="F334" s="15" t="s">
        <v>2239</v>
      </c>
      <c r="G334" s="15" t="s">
        <v>96</v>
      </c>
      <c r="H334" s="15" t="n">
        <v>2021</v>
      </c>
      <c r="I334" s="11" t="n">
        <v>71</v>
      </c>
      <c r="J334" s="11" t="n">
        <v>51</v>
      </c>
      <c r="K334" s="12" t="n">
        <f aca="false">(J334-I334)/I334</f>
        <v>-0.28169014084507</v>
      </c>
      <c r="L334" s="23" t="n">
        <f aca="false">IF(J334&gt;0,I334/J334*12,"N/A")</f>
        <v>16.7058823529412</v>
      </c>
      <c r="M334" s="12" t="n">
        <v>-0.122</v>
      </c>
      <c r="N334" s="12" t="n">
        <v>0.245</v>
      </c>
      <c r="O334" s="12" t="n">
        <v>0.149</v>
      </c>
      <c r="P334" s="15" t="s">
        <v>2257</v>
      </c>
      <c r="Q334" s="15" t="s">
        <v>120</v>
      </c>
      <c r="R334" s="15" t="s">
        <v>2241</v>
      </c>
    </row>
    <row r="335" customFormat="false" ht="23.85" hidden="false" customHeight="false" outlineLevel="0" collapsed="false">
      <c r="A335" s="7" t="s">
        <v>2619</v>
      </c>
      <c r="B335" s="14" t="s">
        <v>2304</v>
      </c>
      <c r="C335" s="14" t="s">
        <v>2256</v>
      </c>
      <c r="D335" s="14" t="s">
        <v>302</v>
      </c>
      <c r="E335" s="14" t="s">
        <v>289</v>
      </c>
      <c r="F335" s="14" t="s">
        <v>2261</v>
      </c>
      <c r="G335" s="14" t="s">
        <v>177</v>
      </c>
      <c r="H335" s="14" t="n">
        <v>2024</v>
      </c>
      <c r="I335" s="9" t="n">
        <v>1833</v>
      </c>
      <c r="J335" s="9" t="n">
        <v>6101</v>
      </c>
      <c r="K335" s="13" t="n">
        <f aca="false">(J335-I335)/I335</f>
        <v>2.32842334969995</v>
      </c>
      <c r="L335" s="22" t="n">
        <f aca="false">IF(J335&gt;0,I335/J335*12,"N/A")</f>
        <v>3.60531060481888</v>
      </c>
      <c r="M335" s="13" t="n">
        <v>-0.328</v>
      </c>
      <c r="N335" s="13" t="n">
        <v>0.081</v>
      </c>
      <c r="O335" s="13" t="n">
        <v>0.441</v>
      </c>
      <c r="P335" s="14" t="s">
        <v>2240</v>
      </c>
      <c r="Q335" s="14" t="s">
        <v>92</v>
      </c>
      <c r="R335" s="14" t="s">
        <v>2253</v>
      </c>
    </row>
    <row r="336" customFormat="false" ht="23.85" hidden="false" customHeight="false" outlineLevel="0" collapsed="false">
      <c r="A336" s="10" t="s">
        <v>2620</v>
      </c>
      <c r="B336" s="15" t="s">
        <v>2290</v>
      </c>
      <c r="C336" s="15" t="s">
        <v>2244</v>
      </c>
      <c r="D336" s="15" t="s">
        <v>194</v>
      </c>
      <c r="E336" s="15" t="s">
        <v>289</v>
      </c>
      <c r="F336" s="15" t="s">
        <v>2246</v>
      </c>
      <c r="G336" s="15" t="s">
        <v>272</v>
      </c>
      <c r="H336" s="15" t="n">
        <v>2023</v>
      </c>
      <c r="I336" s="11" t="n">
        <v>266</v>
      </c>
      <c r="J336" s="11" t="n">
        <v>799</v>
      </c>
      <c r="K336" s="12" t="n">
        <f aca="false">(J336-I336)/I336</f>
        <v>2.00375939849624</v>
      </c>
      <c r="L336" s="23" t="n">
        <f aca="false">IF(J336&gt;0,I336/J336*12,"N/A")</f>
        <v>3.99499374217772</v>
      </c>
      <c r="M336" s="12" t="n">
        <v>-0.089</v>
      </c>
      <c r="N336" s="12" t="n">
        <v>0.19</v>
      </c>
      <c r="O336" s="12" t="n">
        <v>0.509</v>
      </c>
      <c r="P336" s="15" t="s">
        <v>2257</v>
      </c>
      <c r="Q336" s="15" t="s">
        <v>92</v>
      </c>
      <c r="R336" s="15" t="s">
        <v>88</v>
      </c>
    </row>
    <row r="337" customFormat="false" ht="23.85" hidden="false" customHeight="false" outlineLevel="0" collapsed="false">
      <c r="A337" s="7" t="s">
        <v>2621</v>
      </c>
      <c r="B337" s="14" t="s">
        <v>2237</v>
      </c>
      <c r="C337" s="14" t="s">
        <v>2251</v>
      </c>
      <c r="D337" s="14" t="s">
        <v>233</v>
      </c>
      <c r="E337" s="14" t="s">
        <v>235</v>
      </c>
      <c r="F337" s="14" t="s">
        <v>2239</v>
      </c>
      <c r="G337" s="14" t="s">
        <v>81</v>
      </c>
      <c r="H337" s="14" t="n">
        <v>2021</v>
      </c>
      <c r="I337" s="9" t="n">
        <v>239</v>
      </c>
      <c r="J337" s="9" t="n">
        <v>345</v>
      </c>
      <c r="K337" s="13" t="n">
        <f aca="false">(J337-I337)/I337</f>
        <v>0.443514644351464</v>
      </c>
      <c r="L337" s="22" t="n">
        <f aca="false">IF(J337&gt;0,I337/J337*12,"N/A")</f>
        <v>8.31304347826087</v>
      </c>
      <c r="M337" s="13" t="n">
        <v>-0.092</v>
      </c>
      <c r="N337" s="13" t="n">
        <v>0.207</v>
      </c>
      <c r="O337" s="13" t="n">
        <v>0.539</v>
      </c>
      <c r="P337" s="14" t="s">
        <v>2240</v>
      </c>
      <c r="Q337" s="14" t="s">
        <v>2247</v>
      </c>
      <c r="R337" s="14" t="s">
        <v>2241</v>
      </c>
    </row>
    <row r="338" customFormat="false" ht="15" hidden="false" customHeight="false" outlineLevel="0" collapsed="false">
      <c r="A338" s="10" t="s">
        <v>2622</v>
      </c>
      <c r="B338" s="15" t="s">
        <v>2268</v>
      </c>
      <c r="C338" s="15" t="s">
        <v>2259</v>
      </c>
      <c r="D338" s="15" t="s">
        <v>180</v>
      </c>
      <c r="E338" s="15" t="s">
        <v>2311</v>
      </c>
      <c r="F338" s="15" t="s">
        <v>2261</v>
      </c>
      <c r="G338" s="15" t="s">
        <v>96</v>
      </c>
      <c r="H338" s="15" t="n">
        <v>2025</v>
      </c>
      <c r="I338" s="11" t="n">
        <v>74</v>
      </c>
      <c r="J338" s="11" t="n">
        <v>40</v>
      </c>
      <c r="K338" s="12" t="n">
        <f aca="false">(J338-I338)/I338</f>
        <v>-0.45945945945946</v>
      </c>
      <c r="L338" s="23" t="n">
        <f aca="false">IF(J338&gt;0,I338/J338*12,"N/A")</f>
        <v>22.2</v>
      </c>
      <c r="M338" s="12" t="n">
        <v>-0.187</v>
      </c>
      <c r="N338" s="12" t="n">
        <v>0.407</v>
      </c>
      <c r="O338" s="12" t="n">
        <v>0.494</v>
      </c>
      <c r="P338" s="15" t="s">
        <v>2257</v>
      </c>
      <c r="Q338" s="15" t="s">
        <v>2247</v>
      </c>
      <c r="R338" s="15" t="s">
        <v>2241</v>
      </c>
    </row>
    <row r="339" customFormat="false" ht="15" hidden="false" customHeight="false" outlineLevel="0" collapsed="false">
      <c r="A339" s="7" t="s">
        <v>2623</v>
      </c>
      <c r="B339" s="14" t="s">
        <v>2255</v>
      </c>
      <c r="C339" s="14" t="s">
        <v>2266</v>
      </c>
      <c r="D339" s="14" t="s">
        <v>258</v>
      </c>
      <c r="E339" s="14" t="s">
        <v>248</v>
      </c>
      <c r="F339" s="14" t="s">
        <v>2246</v>
      </c>
      <c r="G339" s="14" t="s">
        <v>81</v>
      </c>
      <c r="H339" s="14" t="n">
        <v>2023</v>
      </c>
      <c r="I339" s="9" t="n">
        <v>102</v>
      </c>
      <c r="J339" s="9" t="n">
        <v>156</v>
      </c>
      <c r="K339" s="13" t="n">
        <f aca="false">(J339-I339)/I339</f>
        <v>0.529411764705882</v>
      </c>
      <c r="L339" s="22" t="n">
        <f aca="false">IF(J339&gt;0,I339/J339*12,"N/A")</f>
        <v>7.84615384615385</v>
      </c>
      <c r="M339" s="13" t="n">
        <v>-0.183</v>
      </c>
      <c r="N339" s="13" t="n">
        <v>0.218</v>
      </c>
      <c r="O339" s="13" t="n">
        <v>0.345</v>
      </c>
      <c r="P339" s="14" t="s">
        <v>2270</v>
      </c>
      <c r="Q339" s="14" t="s">
        <v>2247</v>
      </c>
      <c r="R339" s="14" t="s">
        <v>2241</v>
      </c>
    </row>
    <row r="340" customFormat="false" ht="23.85" hidden="false" customHeight="false" outlineLevel="0" collapsed="false">
      <c r="A340" s="10" t="s">
        <v>2624</v>
      </c>
      <c r="B340" s="15" t="s">
        <v>2302</v>
      </c>
      <c r="C340" s="15" t="s">
        <v>2266</v>
      </c>
      <c r="D340" s="15" t="s">
        <v>314</v>
      </c>
      <c r="E340" s="15" t="s">
        <v>303</v>
      </c>
      <c r="F340" s="15" t="s">
        <v>2239</v>
      </c>
      <c r="G340" s="15" t="s">
        <v>199</v>
      </c>
      <c r="H340" s="15" t="n">
        <v>2021</v>
      </c>
      <c r="I340" s="11" t="n">
        <v>625</v>
      </c>
      <c r="J340" s="11" t="n">
        <v>380</v>
      </c>
      <c r="K340" s="12" t="n">
        <f aca="false">(J340-I340)/I340</f>
        <v>-0.392</v>
      </c>
      <c r="L340" s="23" t="n">
        <f aca="false">IF(J340&gt;0,I340/J340*12,"N/A")</f>
        <v>19.7368421052632</v>
      </c>
      <c r="M340" s="12" t="n">
        <v>-0.157</v>
      </c>
      <c r="N340" s="12" t="n">
        <v>0.29</v>
      </c>
      <c r="O340" s="12" t="n">
        <v>0.367</v>
      </c>
      <c r="P340" s="15" t="s">
        <v>2270</v>
      </c>
      <c r="Q340" s="15" t="s">
        <v>92</v>
      </c>
      <c r="R340" s="15" t="s">
        <v>2253</v>
      </c>
    </row>
    <row r="341" customFormat="false" ht="23.85" hidden="false" customHeight="false" outlineLevel="0" collapsed="false">
      <c r="A341" s="7" t="s">
        <v>2625</v>
      </c>
      <c r="B341" s="14" t="s">
        <v>2250</v>
      </c>
      <c r="C341" s="14" t="s">
        <v>2256</v>
      </c>
      <c r="D341" s="14" t="s">
        <v>203</v>
      </c>
      <c r="E341" s="14" t="s">
        <v>2245</v>
      </c>
      <c r="F341" s="14" t="s">
        <v>2261</v>
      </c>
      <c r="G341" s="14" t="s">
        <v>177</v>
      </c>
      <c r="H341" s="14" t="n">
        <v>2024</v>
      </c>
      <c r="I341" s="9" t="n">
        <v>278</v>
      </c>
      <c r="J341" s="9" t="n">
        <v>944</v>
      </c>
      <c r="K341" s="13" t="n">
        <f aca="false">(J341-I341)/I341</f>
        <v>2.39568345323741</v>
      </c>
      <c r="L341" s="22" t="n">
        <f aca="false">IF(J341&gt;0,I341/J341*12,"N/A")</f>
        <v>3.53389830508475</v>
      </c>
      <c r="M341" s="13" t="n">
        <v>-0.167</v>
      </c>
      <c r="N341" s="13" t="n">
        <v>0.344</v>
      </c>
      <c r="O341" s="13" t="n">
        <v>0.149</v>
      </c>
      <c r="P341" s="14" t="s">
        <v>2270</v>
      </c>
      <c r="Q341" s="14" t="s">
        <v>92</v>
      </c>
      <c r="R341" s="14" t="s">
        <v>2253</v>
      </c>
    </row>
    <row r="342" customFormat="false" ht="15" hidden="false" customHeight="false" outlineLevel="0" collapsed="false">
      <c r="A342" s="10" t="s">
        <v>2626</v>
      </c>
      <c r="B342" s="15" t="s">
        <v>2255</v>
      </c>
      <c r="C342" s="15" t="s">
        <v>2238</v>
      </c>
      <c r="D342" s="15" t="s">
        <v>218</v>
      </c>
      <c r="E342" s="15" t="s">
        <v>303</v>
      </c>
      <c r="F342" s="15" t="s">
        <v>2246</v>
      </c>
      <c r="G342" s="15" t="s">
        <v>272</v>
      </c>
      <c r="H342" s="15" t="n">
        <v>2025</v>
      </c>
      <c r="I342" s="11" t="n">
        <v>267</v>
      </c>
      <c r="J342" s="11" t="n">
        <v>489</v>
      </c>
      <c r="K342" s="12" t="n">
        <f aca="false">(J342-I342)/I342</f>
        <v>0.831460674157303</v>
      </c>
      <c r="L342" s="23" t="n">
        <f aca="false">IF(J342&gt;0,I342/J342*12,"N/A")</f>
        <v>6.5521472392638</v>
      </c>
      <c r="M342" s="12" t="n">
        <v>-0.436</v>
      </c>
      <c r="N342" s="12" t="n">
        <v>0.242</v>
      </c>
      <c r="O342" s="12" t="n">
        <v>0.186</v>
      </c>
      <c r="P342" s="15" t="s">
        <v>2257</v>
      </c>
      <c r="Q342" s="15" t="s">
        <v>92</v>
      </c>
      <c r="R342" s="15" t="s">
        <v>88</v>
      </c>
    </row>
    <row r="343" customFormat="false" ht="15" hidden="false" customHeight="false" outlineLevel="0" collapsed="false">
      <c r="A343" s="7" t="s">
        <v>2627</v>
      </c>
      <c r="B343" s="14" t="s">
        <v>2275</v>
      </c>
      <c r="C343" s="14" t="s">
        <v>160</v>
      </c>
      <c r="D343" s="14" t="s">
        <v>247</v>
      </c>
      <c r="E343" s="14" t="s">
        <v>303</v>
      </c>
      <c r="F343" s="14" t="s">
        <v>2239</v>
      </c>
      <c r="G343" s="14" t="s">
        <v>239</v>
      </c>
      <c r="H343" s="14" t="n">
        <v>2024</v>
      </c>
      <c r="I343" s="9" t="n">
        <v>101</v>
      </c>
      <c r="J343" s="9" t="n">
        <v>98</v>
      </c>
      <c r="K343" s="13" t="n">
        <f aca="false">(J343-I343)/I343</f>
        <v>-0.0297029702970297</v>
      </c>
      <c r="L343" s="22" t="n">
        <f aca="false">IF(J343&gt;0,I343/J343*12,"N/A")</f>
        <v>12.3673469387755</v>
      </c>
      <c r="M343" s="13" t="n">
        <v>-0.337</v>
      </c>
      <c r="N343" s="13" t="n">
        <v>0.236</v>
      </c>
      <c r="O343" s="13" t="n">
        <v>0.223</v>
      </c>
      <c r="P343" s="14" t="s">
        <v>2257</v>
      </c>
      <c r="Q343" s="14" t="s">
        <v>120</v>
      </c>
      <c r="R343" s="14" t="s">
        <v>2241</v>
      </c>
    </row>
    <row r="344" customFormat="false" ht="15" hidden="false" customHeight="false" outlineLevel="0" collapsed="false">
      <c r="A344" s="10" t="s">
        <v>2628</v>
      </c>
      <c r="B344" s="15" t="s">
        <v>2376</v>
      </c>
      <c r="C344" s="15" t="s">
        <v>2293</v>
      </c>
      <c r="D344" s="15" t="s">
        <v>459</v>
      </c>
      <c r="E344" s="15" t="s">
        <v>2260</v>
      </c>
      <c r="F344" s="15" t="s">
        <v>2246</v>
      </c>
      <c r="G344" s="15" t="s">
        <v>272</v>
      </c>
      <c r="H344" s="15" t="n">
        <v>2021</v>
      </c>
      <c r="I344" s="11" t="n">
        <v>323</v>
      </c>
      <c r="J344" s="11" t="n">
        <v>574</v>
      </c>
      <c r="K344" s="12" t="n">
        <f aca="false">(J344-I344)/I344</f>
        <v>0.777089783281734</v>
      </c>
      <c r="L344" s="23" t="n">
        <f aca="false">IF(J344&gt;0,I344/J344*12,"N/A")</f>
        <v>6.75261324041812</v>
      </c>
      <c r="M344" s="12" t="n">
        <v>-0.346</v>
      </c>
      <c r="N344" s="12" t="n">
        <v>0.242</v>
      </c>
      <c r="O344" s="12" t="n">
        <v>0.41</v>
      </c>
      <c r="P344" s="15" t="s">
        <v>2257</v>
      </c>
      <c r="Q344" s="15" t="s">
        <v>2247</v>
      </c>
      <c r="R344" s="15" t="s">
        <v>88</v>
      </c>
    </row>
    <row r="345" customFormat="false" ht="23.85" hidden="false" customHeight="false" outlineLevel="0" collapsed="false">
      <c r="A345" s="7" t="s">
        <v>2629</v>
      </c>
      <c r="B345" s="14" t="s">
        <v>2284</v>
      </c>
      <c r="C345" s="14" t="s">
        <v>2256</v>
      </c>
      <c r="D345" s="14" t="s">
        <v>302</v>
      </c>
      <c r="E345" s="14" t="s">
        <v>2326</v>
      </c>
      <c r="F345" s="14" t="s">
        <v>2261</v>
      </c>
      <c r="G345" s="14" t="s">
        <v>177</v>
      </c>
      <c r="H345" s="14" t="n">
        <v>2021</v>
      </c>
      <c r="I345" s="9" t="n">
        <v>769</v>
      </c>
      <c r="J345" s="9" t="n">
        <v>1440</v>
      </c>
      <c r="K345" s="13" t="n">
        <f aca="false">(J345-I345)/I345</f>
        <v>0.872561768530559</v>
      </c>
      <c r="L345" s="22" t="n">
        <f aca="false">IF(J345&gt;0,I345/J345*12,"N/A")</f>
        <v>6.40833333333333</v>
      </c>
      <c r="M345" s="13" t="n">
        <v>-0.416</v>
      </c>
      <c r="N345" s="13" t="n">
        <v>0.172</v>
      </c>
      <c r="O345" s="13" t="n">
        <v>0.337</v>
      </c>
      <c r="P345" s="14" t="s">
        <v>2240</v>
      </c>
      <c r="Q345" s="14" t="s">
        <v>92</v>
      </c>
      <c r="R345" s="14" t="s">
        <v>2241</v>
      </c>
    </row>
    <row r="346" customFormat="false" ht="23.85" hidden="false" customHeight="false" outlineLevel="0" collapsed="false">
      <c r="A346" s="10" t="s">
        <v>2630</v>
      </c>
      <c r="B346" s="15" t="s">
        <v>2302</v>
      </c>
      <c r="C346" s="15" t="s">
        <v>2256</v>
      </c>
      <c r="D346" s="15" t="s">
        <v>203</v>
      </c>
      <c r="E346" s="15" t="s">
        <v>2273</v>
      </c>
      <c r="F346" s="15" t="s">
        <v>2261</v>
      </c>
      <c r="G346" s="15" t="s">
        <v>81</v>
      </c>
      <c r="H346" s="15" t="n">
        <v>2022</v>
      </c>
      <c r="I346" s="11" t="n">
        <v>388</v>
      </c>
      <c r="J346" s="11" t="n">
        <v>847</v>
      </c>
      <c r="K346" s="12" t="n">
        <f aca="false">(J346-I346)/I346</f>
        <v>1.18298969072165</v>
      </c>
      <c r="L346" s="23" t="n">
        <f aca="false">IF(J346&gt;0,I346/J346*12,"N/A")</f>
        <v>5.49704840613932</v>
      </c>
      <c r="M346" s="12" t="n">
        <v>-0.443</v>
      </c>
      <c r="N346" s="12" t="n">
        <v>0.063</v>
      </c>
      <c r="O346" s="12" t="n">
        <v>0.292</v>
      </c>
      <c r="P346" s="15" t="s">
        <v>2257</v>
      </c>
      <c r="Q346" s="15" t="s">
        <v>2247</v>
      </c>
      <c r="R346" s="15" t="s">
        <v>2253</v>
      </c>
    </row>
    <row r="347" customFormat="false" ht="23.85" hidden="false" customHeight="false" outlineLevel="0" collapsed="false">
      <c r="A347" s="7" t="s">
        <v>2631</v>
      </c>
      <c r="B347" s="14" t="s">
        <v>2337</v>
      </c>
      <c r="C347" s="14" t="s">
        <v>2251</v>
      </c>
      <c r="D347" s="14" t="s">
        <v>203</v>
      </c>
      <c r="E347" s="14" t="s">
        <v>289</v>
      </c>
      <c r="F347" s="14" t="s">
        <v>2239</v>
      </c>
      <c r="G347" s="14" t="s">
        <v>177</v>
      </c>
      <c r="H347" s="14" t="n">
        <v>2024</v>
      </c>
      <c r="I347" s="9" t="n">
        <v>47</v>
      </c>
      <c r="J347" s="9" t="n">
        <v>29</v>
      </c>
      <c r="K347" s="13" t="n">
        <f aca="false">(J347-I347)/I347</f>
        <v>-0.382978723404255</v>
      </c>
      <c r="L347" s="22" t="n">
        <f aca="false">IF(J347&gt;0,I347/J347*12,"N/A")</f>
        <v>19.448275862069</v>
      </c>
      <c r="M347" s="13" t="n">
        <v>-0.175</v>
      </c>
      <c r="N347" s="13" t="n">
        <v>0.242</v>
      </c>
      <c r="O347" s="13" t="n">
        <v>0.426</v>
      </c>
      <c r="P347" s="14" t="s">
        <v>2257</v>
      </c>
      <c r="Q347" s="14" t="s">
        <v>2247</v>
      </c>
      <c r="R347" s="14" t="s">
        <v>2248</v>
      </c>
    </row>
    <row r="348" customFormat="false" ht="15" hidden="false" customHeight="false" outlineLevel="0" collapsed="false">
      <c r="A348" s="10" t="s">
        <v>2632</v>
      </c>
      <c r="B348" s="15" t="s">
        <v>2350</v>
      </c>
      <c r="C348" s="15" t="s">
        <v>2256</v>
      </c>
      <c r="D348" s="15" t="s">
        <v>268</v>
      </c>
      <c r="E348" s="15" t="s">
        <v>303</v>
      </c>
      <c r="F348" s="15" t="s">
        <v>2239</v>
      </c>
      <c r="G348" s="15" t="s">
        <v>177</v>
      </c>
      <c r="H348" s="15" t="n">
        <v>2022</v>
      </c>
      <c r="I348" s="11" t="n">
        <v>570</v>
      </c>
      <c r="J348" s="11" t="n">
        <v>1384</v>
      </c>
      <c r="K348" s="12" t="n">
        <f aca="false">(J348-I348)/I348</f>
        <v>1.4280701754386</v>
      </c>
      <c r="L348" s="23" t="n">
        <f aca="false">IF(J348&gt;0,I348/J348*12,"N/A")</f>
        <v>4.94219653179191</v>
      </c>
      <c r="M348" s="12" t="n">
        <v>-0.068</v>
      </c>
      <c r="N348" s="12" t="n">
        <v>0.432</v>
      </c>
      <c r="O348" s="12" t="n">
        <v>0.26</v>
      </c>
      <c r="P348" s="15" t="s">
        <v>2257</v>
      </c>
      <c r="Q348" s="15" t="s">
        <v>92</v>
      </c>
      <c r="R348" s="15" t="s">
        <v>2241</v>
      </c>
    </row>
    <row r="349" customFormat="false" ht="23.85" hidden="false" customHeight="false" outlineLevel="0" collapsed="false">
      <c r="A349" s="7" t="s">
        <v>2633</v>
      </c>
      <c r="B349" s="14" t="s">
        <v>2295</v>
      </c>
      <c r="C349" s="14" t="s">
        <v>2238</v>
      </c>
      <c r="D349" s="14" t="s">
        <v>233</v>
      </c>
      <c r="E349" s="14" t="s">
        <v>235</v>
      </c>
      <c r="F349" s="14" t="s">
        <v>2239</v>
      </c>
      <c r="G349" s="14" t="s">
        <v>96</v>
      </c>
      <c r="H349" s="14" t="n">
        <v>2025</v>
      </c>
      <c r="I349" s="9" t="n">
        <v>1217</v>
      </c>
      <c r="J349" s="9" t="n">
        <v>3648</v>
      </c>
      <c r="K349" s="13" t="n">
        <f aca="false">(J349-I349)/I349</f>
        <v>1.99753492193919</v>
      </c>
      <c r="L349" s="22" t="n">
        <f aca="false">IF(J349&gt;0,I349/J349*12,"N/A")</f>
        <v>4.00328947368421</v>
      </c>
      <c r="M349" s="13" t="n">
        <v>-0.111</v>
      </c>
      <c r="N349" s="13" t="n">
        <v>0.211</v>
      </c>
      <c r="O349" s="13" t="n">
        <v>0.352</v>
      </c>
      <c r="P349" s="14" t="s">
        <v>2257</v>
      </c>
      <c r="Q349" s="14" t="s">
        <v>140</v>
      </c>
      <c r="R349" s="14" t="s">
        <v>2241</v>
      </c>
    </row>
    <row r="350" customFormat="false" ht="23.85" hidden="false" customHeight="false" outlineLevel="0" collapsed="false">
      <c r="A350" s="10" t="s">
        <v>2634</v>
      </c>
      <c r="B350" s="15" t="s">
        <v>2265</v>
      </c>
      <c r="C350" s="15" t="s">
        <v>2266</v>
      </c>
      <c r="D350" s="15" t="s">
        <v>258</v>
      </c>
      <c r="E350" s="15" t="s">
        <v>248</v>
      </c>
      <c r="F350" s="15" t="s">
        <v>2239</v>
      </c>
      <c r="G350" s="15" t="s">
        <v>81</v>
      </c>
      <c r="H350" s="15" t="n">
        <v>2022</v>
      </c>
      <c r="I350" s="11" t="n">
        <v>3615</v>
      </c>
      <c r="J350" s="11" t="n">
        <v>3962</v>
      </c>
      <c r="K350" s="12" t="n">
        <f aca="false">(J350-I350)/I350</f>
        <v>0.0959889349930844</v>
      </c>
      <c r="L350" s="23" t="n">
        <f aca="false">IF(J350&gt;0,I350/J350*12,"N/A")</f>
        <v>10.9490156486623</v>
      </c>
      <c r="M350" s="12" t="n">
        <v>-0.141</v>
      </c>
      <c r="N350" s="12" t="n">
        <v>0.074</v>
      </c>
      <c r="O350" s="12" t="n">
        <v>0.116</v>
      </c>
      <c r="P350" s="15" t="s">
        <v>2257</v>
      </c>
      <c r="Q350" s="15" t="s">
        <v>120</v>
      </c>
      <c r="R350" s="15" t="s">
        <v>2248</v>
      </c>
    </row>
    <row r="351" customFormat="false" ht="15" hidden="false" customHeight="false" outlineLevel="0" collapsed="false">
      <c r="A351" s="7" t="s">
        <v>2635</v>
      </c>
      <c r="B351" s="14" t="s">
        <v>2350</v>
      </c>
      <c r="C351" s="14" t="s">
        <v>2256</v>
      </c>
      <c r="D351" s="14" t="s">
        <v>194</v>
      </c>
      <c r="E351" s="14" t="s">
        <v>2326</v>
      </c>
      <c r="F351" s="14" t="s">
        <v>2239</v>
      </c>
      <c r="G351" s="14" t="s">
        <v>81</v>
      </c>
      <c r="H351" s="14" t="n">
        <v>2024</v>
      </c>
      <c r="I351" s="9" t="n">
        <v>128</v>
      </c>
      <c r="J351" s="9" t="n">
        <v>152</v>
      </c>
      <c r="K351" s="13" t="n">
        <f aca="false">(J351-I351)/I351</f>
        <v>0.1875</v>
      </c>
      <c r="L351" s="22" t="n">
        <f aca="false">IF(J351&gt;0,I351/J351*12,"N/A")</f>
        <v>10.1052631578947</v>
      </c>
      <c r="M351" s="13" t="n">
        <v>-0.053</v>
      </c>
      <c r="N351" s="13" t="n">
        <v>0.277</v>
      </c>
      <c r="O351" s="13" t="n">
        <v>0.454</v>
      </c>
      <c r="P351" s="14" t="s">
        <v>2257</v>
      </c>
      <c r="Q351" s="14" t="s">
        <v>2247</v>
      </c>
      <c r="R351" s="14" t="s">
        <v>2248</v>
      </c>
    </row>
    <row r="352" customFormat="false" ht="23.85" hidden="false" customHeight="false" outlineLevel="0" collapsed="false">
      <c r="A352" s="10" t="s">
        <v>2636</v>
      </c>
      <c r="B352" s="15" t="s">
        <v>2243</v>
      </c>
      <c r="C352" s="15" t="s">
        <v>2293</v>
      </c>
      <c r="D352" s="15" t="s">
        <v>200</v>
      </c>
      <c r="E352" s="15" t="s">
        <v>303</v>
      </c>
      <c r="F352" s="15" t="s">
        <v>2261</v>
      </c>
      <c r="G352" s="15" t="s">
        <v>81</v>
      </c>
      <c r="H352" s="15" t="n">
        <v>2022</v>
      </c>
      <c r="I352" s="11" t="n">
        <v>30</v>
      </c>
      <c r="J352" s="11" t="n">
        <v>45</v>
      </c>
      <c r="K352" s="12" t="n">
        <f aca="false">(J352-I352)/I352</f>
        <v>0.5</v>
      </c>
      <c r="L352" s="23" t="n">
        <f aca="false">IF(J352&gt;0,I352/J352*12,"N/A")</f>
        <v>8</v>
      </c>
      <c r="M352" s="12" t="n">
        <v>-0.315</v>
      </c>
      <c r="N352" s="12" t="n">
        <v>0.231</v>
      </c>
      <c r="O352" s="12" t="n">
        <v>0.28</v>
      </c>
      <c r="P352" s="15" t="s">
        <v>2240</v>
      </c>
      <c r="Q352" s="15" t="s">
        <v>92</v>
      </c>
      <c r="R352" s="15" t="s">
        <v>2248</v>
      </c>
    </row>
    <row r="353" customFormat="false" ht="23.85" hidden="false" customHeight="false" outlineLevel="0" collapsed="false">
      <c r="A353" s="7" t="s">
        <v>2637</v>
      </c>
      <c r="B353" s="14" t="s">
        <v>2250</v>
      </c>
      <c r="C353" s="14" t="s">
        <v>2251</v>
      </c>
      <c r="D353" s="14" t="s">
        <v>302</v>
      </c>
      <c r="E353" s="14" t="s">
        <v>289</v>
      </c>
      <c r="F353" s="14" t="s">
        <v>2246</v>
      </c>
      <c r="G353" s="14" t="s">
        <v>177</v>
      </c>
      <c r="H353" s="14" t="n">
        <v>2024</v>
      </c>
      <c r="I353" s="9" t="n">
        <v>769</v>
      </c>
      <c r="J353" s="9" t="n">
        <v>1147</v>
      </c>
      <c r="K353" s="13" t="n">
        <f aca="false">(J353-I353)/I353</f>
        <v>0.491547464239272</v>
      </c>
      <c r="L353" s="22" t="n">
        <f aca="false">IF(J353&gt;0,I353/J353*12,"N/A")</f>
        <v>8.04533565823888</v>
      </c>
      <c r="M353" s="13" t="n">
        <v>-0.269</v>
      </c>
      <c r="N353" s="13" t="n">
        <v>0.389</v>
      </c>
      <c r="O353" s="13" t="n">
        <v>0.624</v>
      </c>
      <c r="P353" s="14" t="s">
        <v>2257</v>
      </c>
      <c r="Q353" s="14" t="s">
        <v>92</v>
      </c>
      <c r="R353" s="14" t="s">
        <v>88</v>
      </c>
    </row>
    <row r="354" customFormat="false" ht="23.85" hidden="false" customHeight="false" outlineLevel="0" collapsed="false">
      <c r="A354" s="10" t="s">
        <v>2638</v>
      </c>
      <c r="B354" s="15" t="s">
        <v>2292</v>
      </c>
      <c r="C354" s="15" t="s">
        <v>2251</v>
      </c>
      <c r="D354" s="15" t="s">
        <v>213</v>
      </c>
      <c r="E354" s="15" t="s">
        <v>2260</v>
      </c>
      <c r="F354" s="15" t="s">
        <v>2246</v>
      </c>
      <c r="G354" s="15" t="s">
        <v>177</v>
      </c>
      <c r="H354" s="15" t="n">
        <v>2025</v>
      </c>
      <c r="I354" s="11" t="n">
        <v>56</v>
      </c>
      <c r="J354" s="11" t="n">
        <v>25</v>
      </c>
      <c r="K354" s="12" t="n">
        <f aca="false">(J354-I354)/I354</f>
        <v>-0.553571428571429</v>
      </c>
      <c r="L354" s="23" t="n">
        <f aca="false">IF(J354&gt;0,I354/J354*12,"N/A")</f>
        <v>26.88</v>
      </c>
      <c r="M354" s="12" t="n">
        <v>-0.13</v>
      </c>
      <c r="N354" s="12" t="n">
        <v>0.39</v>
      </c>
      <c r="O354" s="12" t="n">
        <v>0.22</v>
      </c>
      <c r="P354" s="15" t="s">
        <v>2240</v>
      </c>
      <c r="Q354" s="15" t="s">
        <v>2247</v>
      </c>
      <c r="R354" s="15" t="s">
        <v>2241</v>
      </c>
    </row>
    <row r="355" customFormat="false" ht="15" hidden="false" customHeight="false" outlineLevel="0" collapsed="false">
      <c r="A355" s="7" t="s">
        <v>2639</v>
      </c>
      <c r="B355" s="14" t="s">
        <v>2322</v>
      </c>
      <c r="C355" s="14" t="s">
        <v>2244</v>
      </c>
      <c r="D355" s="14" t="s">
        <v>258</v>
      </c>
      <c r="E355" s="14" t="s">
        <v>235</v>
      </c>
      <c r="F355" s="14" t="s">
        <v>2261</v>
      </c>
      <c r="G355" s="14" t="s">
        <v>96</v>
      </c>
      <c r="H355" s="14" t="n">
        <v>2023</v>
      </c>
      <c r="I355" s="9" t="n">
        <v>439</v>
      </c>
      <c r="J355" s="9" t="n">
        <v>716</v>
      </c>
      <c r="K355" s="13" t="n">
        <f aca="false">(J355-I355)/I355</f>
        <v>0.630979498861048</v>
      </c>
      <c r="L355" s="22" t="n">
        <f aca="false">IF(J355&gt;0,I355/J355*12,"N/A")</f>
        <v>7.35754189944134</v>
      </c>
      <c r="M355" s="13" t="n">
        <v>-0.394</v>
      </c>
      <c r="N355" s="13" t="n">
        <v>0.206</v>
      </c>
      <c r="O355" s="13" t="n">
        <v>0.278</v>
      </c>
      <c r="P355" s="14" t="s">
        <v>2240</v>
      </c>
      <c r="Q355" s="14" t="s">
        <v>140</v>
      </c>
      <c r="R355" s="14" t="s">
        <v>88</v>
      </c>
    </row>
    <row r="356" customFormat="false" ht="23.85" hidden="false" customHeight="false" outlineLevel="0" collapsed="false">
      <c r="A356" s="10" t="s">
        <v>2640</v>
      </c>
      <c r="B356" s="15" t="s">
        <v>2237</v>
      </c>
      <c r="C356" s="15" t="s">
        <v>2259</v>
      </c>
      <c r="D356" s="15" t="s">
        <v>307</v>
      </c>
      <c r="E356" s="15" t="s">
        <v>289</v>
      </c>
      <c r="F356" s="15" t="s">
        <v>2239</v>
      </c>
      <c r="G356" s="15" t="s">
        <v>177</v>
      </c>
      <c r="H356" s="15" t="n">
        <v>2024</v>
      </c>
      <c r="I356" s="11" t="n">
        <v>285</v>
      </c>
      <c r="J356" s="11" t="n">
        <v>582</v>
      </c>
      <c r="K356" s="12" t="n">
        <f aca="false">(J356-I356)/I356</f>
        <v>1.04210526315789</v>
      </c>
      <c r="L356" s="23" t="n">
        <f aca="false">IF(J356&gt;0,I356/J356*12,"N/A")</f>
        <v>5.87628865979381</v>
      </c>
      <c r="M356" s="12" t="n">
        <v>-0.373</v>
      </c>
      <c r="N356" s="12" t="n">
        <v>0.078</v>
      </c>
      <c r="O356" s="12" t="n">
        <v>0.578</v>
      </c>
      <c r="P356" s="15" t="s">
        <v>2240</v>
      </c>
      <c r="Q356" s="15" t="s">
        <v>140</v>
      </c>
      <c r="R356" s="15" t="s">
        <v>2241</v>
      </c>
    </row>
    <row r="357" customFormat="false" ht="23.85" hidden="false" customHeight="false" outlineLevel="0" collapsed="false">
      <c r="A357" s="7" t="s">
        <v>2641</v>
      </c>
      <c r="B357" s="14" t="s">
        <v>2358</v>
      </c>
      <c r="C357" s="14" t="s">
        <v>2266</v>
      </c>
      <c r="D357" s="14" t="s">
        <v>194</v>
      </c>
      <c r="E357" s="14" t="s">
        <v>289</v>
      </c>
      <c r="F357" s="14" t="s">
        <v>2246</v>
      </c>
      <c r="G357" s="14" t="s">
        <v>81</v>
      </c>
      <c r="H357" s="14" t="n">
        <v>2022</v>
      </c>
      <c r="I357" s="9" t="n">
        <v>532</v>
      </c>
      <c r="J357" s="9" t="n">
        <v>1067</v>
      </c>
      <c r="K357" s="13" t="n">
        <f aca="false">(J357-I357)/I357</f>
        <v>1.00563909774436</v>
      </c>
      <c r="L357" s="22" t="n">
        <f aca="false">IF(J357&gt;0,I357/J357*12,"N/A")</f>
        <v>5.98313027179007</v>
      </c>
      <c r="M357" s="13" t="n">
        <v>-0.298</v>
      </c>
      <c r="N357" s="13" t="n">
        <v>0.202</v>
      </c>
      <c r="O357" s="13" t="n">
        <v>0.423</v>
      </c>
      <c r="P357" s="14" t="s">
        <v>2270</v>
      </c>
      <c r="Q357" s="14" t="s">
        <v>2247</v>
      </c>
      <c r="R357" s="14" t="s">
        <v>2241</v>
      </c>
    </row>
    <row r="358" customFormat="false" ht="23.85" hidden="false" customHeight="false" outlineLevel="0" collapsed="false">
      <c r="A358" s="10" t="s">
        <v>2642</v>
      </c>
      <c r="B358" s="15" t="s">
        <v>2325</v>
      </c>
      <c r="C358" s="15" t="s">
        <v>2266</v>
      </c>
      <c r="D358" s="15" t="s">
        <v>233</v>
      </c>
      <c r="E358" s="15" t="s">
        <v>2273</v>
      </c>
      <c r="F358" s="15" t="s">
        <v>2239</v>
      </c>
      <c r="G358" s="15" t="s">
        <v>272</v>
      </c>
      <c r="H358" s="15" t="n">
        <v>2021</v>
      </c>
      <c r="I358" s="11" t="n">
        <v>77</v>
      </c>
      <c r="J358" s="11" t="n">
        <v>252</v>
      </c>
      <c r="K358" s="12" t="n">
        <f aca="false">(J358-I358)/I358</f>
        <v>2.27272727272727</v>
      </c>
      <c r="L358" s="23" t="n">
        <f aca="false">IF(J358&gt;0,I358/J358*12,"N/A")</f>
        <v>3.66666666666667</v>
      </c>
      <c r="M358" s="12" t="n">
        <v>-0.101</v>
      </c>
      <c r="N358" s="12" t="n">
        <v>0.277</v>
      </c>
      <c r="O358" s="12" t="n">
        <v>0.509</v>
      </c>
      <c r="P358" s="15" t="s">
        <v>2270</v>
      </c>
      <c r="Q358" s="15" t="s">
        <v>140</v>
      </c>
      <c r="R358" s="15" t="s">
        <v>88</v>
      </c>
    </row>
    <row r="359" customFormat="false" ht="15" hidden="false" customHeight="false" outlineLevel="0" collapsed="false">
      <c r="A359" s="7" t="s">
        <v>2643</v>
      </c>
      <c r="B359" s="14" t="s">
        <v>2268</v>
      </c>
      <c r="C359" s="14" t="s">
        <v>2266</v>
      </c>
      <c r="D359" s="14" t="s">
        <v>194</v>
      </c>
      <c r="E359" s="14" t="s">
        <v>289</v>
      </c>
      <c r="F359" s="14" t="s">
        <v>2261</v>
      </c>
      <c r="G359" s="14" t="s">
        <v>96</v>
      </c>
      <c r="H359" s="14" t="n">
        <v>2022</v>
      </c>
      <c r="I359" s="9" t="n">
        <v>229</v>
      </c>
      <c r="J359" s="9" t="n">
        <v>559</v>
      </c>
      <c r="K359" s="13" t="n">
        <f aca="false">(J359-I359)/I359</f>
        <v>1.4410480349345</v>
      </c>
      <c r="L359" s="22" t="n">
        <f aca="false">IF(J359&gt;0,I359/J359*12,"N/A")</f>
        <v>4.91592128801431</v>
      </c>
      <c r="M359" s="13" t="n">
        <v>-0.334</v>
      </c>
      <c r="N359" s="13" t="n">
        <v>0.438</v>
      </c>
      <c r="O359" s="13" t="n">
        <v>0.221</v>
      </c>
      <c r="P359" s="14" t="s">
        <v>2257</v>
      </c>
      <c r="Q359" s="14" t="s">
        <v>92</v>
      </c>
      <c r="R359" s="14" t="s">
        <v>2241</v>
      </c>
    </row>
    <row r="360" customFormat="false" ht="15" hidden="false" customHeight="false" outlineLevel="0" collapsed="false">
      <c r="A360" s="10" t="s">
        <v>2644</v>
      </c>
      <c r="B360" s="15" t="s">
        <v>2340</v>
      </c>
      <c r="C360" s="15" t="s">
        <v>2244</v>
      </c>
      <c r="D360" s="15" t="s">
        <v>307</v>
      </c>
      <c r="E360" s="15" t="s">
        <v>303</v>
      </c>
      <c r="F360" s="15" t="s">
        <v>2246</v>
      </c>
      <c r="G360" s="15" t="s">
        <v>177</v>
      </c>
      <c r="H360" s="15" t="n">
        <v>2021</v>
      </c>
      <c r="I360" s="11" t="n">
        <v>415</v>
      </c>
      <c r="J360" s="11" t="n">
        <v>543</v>
      </c>
      <c r="K360" s="12" t="n">
        <f aca="false">(J360-I360)/I360</f>
        <v>0.308433734939759</v>
      </c>
      <c r="L360" s="23" t="n">
        <f aca="false">IF(J360&gt;0,I360/J360*12,"N/A")</f>
        <v>9.17127071823204</v>
      </c>
      <c r="M360" s="12" t="n">
        <v>-0.272</v>
      </c>
      <c r="N360" s="12" t="n">
        <v>0.285</v>
      </c>
      <c r="O360" s="12" t="n">
        <v>0.101</v>
      </c>
      <c r="P360" s="15" t="s">
        <v>2257</v>
      </c>
      <c r="Q360" s="15" t="s">
        <v>92</v>
      </c>
      <c r="R360" s="15" t="s">
        <v>88</v>
      </c>
    </row>
    <row r="361" customFormat="false" ht="23.85" hidden="false" customHeight="false" outlineLevel="0" collapsed="false">
      <c r="A361" s="7" t="s">
        <v>2645</v>
      </c>
      <c r="B361" s="14" t="s">
        <v>2337</v>
      </c>
      <c r="C361" s="14" t="s">
        <v>2266</v>
      </c>
      <c r="D361" s="14" t="s">
        <v>194</v>
      </c>
      <c r="E361" s="14" t="s">
        <v>2273</v>
      </c>
      <c r="F361" s="14" t="s">
        <v>2239</v>
      </c>
      <c r="G361" s="14" t="s">
        <v>177</v>
      </c>
      <c r="H361" s="14" t="n">
        <v>2025</v>
      </c>
      <c r="I361" s="9" t="n">
        <v>189</v>
      </c>
      <c r="J361" s="9" t="n">
        <v>456</v>
      </c>
      <c r="K361" s="13" t="n">
        <f aca="false">(J361-I361)/I361</f>
        <v>1.41269841269841</v>
      </c>
      <c r="L361" s="22" t="n">
        <f aca="false">IF(J361&gt;0,I361/J361*12,"N/A")</f>
        <v>4.97368421052632</v>
      </c>
      <c r="M361" s="13" t="n">
        <v>-0.266</v>
      </c>
      <c r="N361" s="13" t="n">
        <v>0.135</v>
      </c>
      <c r="O361" s="13" t="n">
        <v>0.112</v>
      </c>
      <c r="P361" s="14" t="s">
        <v>2240</v>
      </c>
      <c r="Q361" s="14" t="s">
        <v>2247</v>
      </c>
      <c r="R361" s="14" t="s">
        <v>2248</v>
      </c>
    </row>
    <row r="362" customFormat="false" ht="23.85" hidden="false" customHeight="false" outlineLevel="0" collapsed="false">
      <c r="A362" s="10" t="s">
        <v>2646</v>
      </c>
      <c r="B362" s="15" t="s">
        <v>2290</v>
      </c>
      <c r="C362" s="15" t="s">
        <v>160</v>
      </c>
      <c r="D362" s="15" t="s">
        <v>247</v>
      </c>
      <c r="E362" s="15" t="s">
        <v>248</v>
      </c>
      <c r="F362" s="15" t="s">
        <v>2239</v>
      </c>
      <c r="G362" s="15" t="s">
        <v>177</v>
      </c>
      <c r="H362" s="15" t="n">
        <v>2025</v>
      </c>
      <c r="I362" s="11" t="n">
        <v>84</v>
      </c>
      <c r="J362" s="11" t="n">
        <v>288</v>
      </c>
      <c r="K362" s="12" t="n">
        <f aca="false">(J362-I362)/I362</f>
        <v>2.42857142857143</v>
      </c>
      <c r="L362" s="23" t="n">
        <f aca="false">IF(J362&gt;0,I362/J362*12,"N/A")</f>
        <v>3.5</v>
      </c>
      <c r="M362" s="12" t="n">
        <v>-0.342</v>
      </c>
      <c r="N362" s="12" t="n">
        <v>0.072</v>
      </c>
      <c r="O362" s="12" t="n">
        <v>0.499</v>
      </c>
      <c r="P362" s="15" t="s">
        <v>2240</v>
      </c>
      <c r="Q362" s="15" t="s">
        <v>2247</v>
      </c>
      <c r="R362" s="15" t="s">
        <v>2241</v>
      </c>
    </row>
    <row r="363" customFormat="false" ht="15" hidden="false" customHeight="false" outlineLevel="0" collapsed="false">
      <c r="A363" s="7" t="s">
        <v>2647</v>
      </c>
      <c r="B363" s="14" t="s">
        <v>2272</v>
      </c>
      <c r="C363" s="14" t="s">
        <v>2266</v>
      </c>
      <c r="D363" s="14" t="s">
        <v>218</v>
      </c>
      <c r="E363" s="14" t="s">
        <v>2326</v>
      </c>
      <c r="F363" s="14" t="s">
        <v>2239</v>
      </c>
      <c r="G363" s="14" t="s">
        <v>96</v>
      </c>
      <c r="H363" s="14" t="n">
        <v>2022</v>
      </c>
      <c r="I363" s="9" t="n">
        <v>820</v>
      </c>
      <c r="J363" s="9" t="n">
        <v>526</v>
      </c>
      <c r="K363" s="13" t="n">
        <f aca="false">(J363-I363)/I363</f>
        <v>-0.358536585365854</v>
      </c>
      <c r="L363" s="22" t="n">
        <f aca="false">IF(J363&gt;0,I363/J363*12,"N/A")</f>
        <v>18.7072243346008</v>
      </c>
      <c r="M363" s="13" t="n">
        <v>-0.293</v>
      </c>
      <c r="N363" s="13" t="n">
        <v>0.438</v>
      </c>
      <c r="O363" s="13" t="n">
        <v>0.438</v>
      </c>
      <c r="P363" s="14" t="s">
        <v>2240</v>
      </c>
      <c r="Q363" s="14" t="s">
        <v>2247</v>
      </c>
      <c r="R363" s="14" t="s">
        <v>2241</v>
      </c>
    </row>
    <row r="364" customFormat="false" ht="23.85" hidden="false" customHeight="false" outlineLevel="0" collapsed="false">
      <c r="A364" s="10" t="s">
        <v>2648</v>
      </c>
      <c r="B364" s="15" t="s">
        <v>2250</v>
      </c>
      <c r="C364" s="15" t="s">
        <v>2256</v>
      </c>
      <c r="D364" s="15" t="s">
        <v>213</v>
      </c>
      <c r="E364" s="15" t="s">
        <v>2326</v>
      </c>
      <c r="F364" s="15" t="s">
        <v>2261</v>
      </c>
      <c r="G364" s="15" t="s">
        <v>96</v>
      </c>
      <c r="H364" s="15" t="n">
        <v>2022</v>
      </c>
      <c r="I364" s="11" t="n">
        <v>20</v>
      </c>
      <c r="J364" s="11" t="n">
        <v>35</v>
      </c>
      <c r="K364" s="12" t="n">
        <f aca="false">(J364-I364)/I364</f>
        <v>0.75</v>
      </c>
      <c r="L364" s="23" t="n">
        <f aca="false">IF(J364&gt;0,I364/J364*12,"N/A")</f>
        <v>6.85714285714286</v>
      </c>
      <c r="M364" s="12" t="n">
        <v>-0.074</v>
      </c>
      <c r="N364" s="12" t="n">
        <v>0.331</v>
      </c>
      <c r="O364" s="12" t="n">
        <v>0.406</v>
      </c>
      <c r="P364" s="15" t="s">
        <v>2270</v>
      </c>
      <c r="Q364" s="15" t="s">
        <v>92</v>
      </c>
      <c r="R364" s="15" t="s">
        <v>2241</v>
      </c>
    </row>
    <row r="365" customFormat="false" ht="15" hidden="false" customHeight="false" outlineLevel="0" collapsed="false">
      <c r="A365" s="7" t="s">
        <v>2649</v>
      </c>
      <c r="B365" s="14" t="s">
        <v>2350</v>
      </c>
      <c r="C365" s="14" t="s">
        <v>2244</v>
      </c>
      <c r="D365" s="14" t="s">
        <v>268</v>
      </c>
      <c r="E365" s="14" t="s">
        <v>303</v>
      </c>
      <c r="F365" s="14" t="s">
        <v>2239</v>
      </c>
      <c r="G365" s="14" t="s">
        <v>199</v>
      </c>
      <c r="H365" s="14" t="n">
        <v>2022</v>
      </c>
      <c r="I365" s="9" t="n">
        <v>373</v>
      </c>
      <c r="J365" s="9" t="n">
        <v>1051</v>
      </c>
      <c r="K365" s="13" t="n">
        <f aca="false">(J365-I365)/I365</f>
        <v>1.81769436997319</v>
      </c>
      <c r="L365" s="22" t="n">
        <f aca="false">IF(J365&gt;0,I365/J365*12,"N/A")</f>
        <v>4.25880114176974</v>
      </c>
      <c r="M365" s="13" t="n">
        <v>-0.321</v>
      </c>
      <c r="N365" s="13" t="n">
        <v>0.208</v>
      </c>
      <c r="O365" s="13" t="n">
        <v>0.314</v>
      </c>
      <c r="P365" s="14" t="s">
        <v>2240</v>
      </c>
      <c r="Q365" s="14" t="s">
        <v>2247</v>
      </c>
      <c r="R365" s="14" t="s">
        <v>2253</v>
      </c>
    </row>
    <row r="366" customFormat="false" ht="15" hidden="false" customHeight="false" outlineLevel="0" collapsed="false">
      <c r="A366" s="10" t="s">
        <v>2650</v>
      </c>
      <c r="B366" s="15" t="s">
        <v>2272</v>
      </c>
      <c r="C366" s="15" t="s">
        <v>2266</v>
      </c>
      <c r="D366" s="15" t="s">
        <v>307</v>
      </c>
      <c r="E366" s="15" t="s">
        <v>303</v>
      </c>
      <c r="F366" s="15" t="s">
        <v>2246</v>
      </c>
      <c r="G366" s="15" t="s">
        <v>81</v>
      </c>
      <c r="H366" s="15" t="n">
        <v>2025</v>
      </c>
      <c r="I366" s="11" t="n">
        <v>96</v>
      </c>
      <c r="J366" s="11" t="n">
        <v>267</v>
      </c>
      <c r="K366" s="12" t="n">
        <f aca="false">(J366-I366)/I366</f>
        <v>1.78125</v>
      </c>
      <c r="L366" s="23" t="n">
        <f aca="false">IF(J366&gt;0,I366/J366*12,"N/A")</f>
        <v>4.31460674157303</v>
      </c>
      <c r="M366" s="12" t="n">
        <v>-0.123</v>
      </c>
      <c r="N366" s="12" t="n">
        <v>0.286</v>
      </c>
      <c r="O366" s="12" t="n">
        <v>0.38</v>
      </c>
      <c r="P366" s="15" t="s">
        <v>2257</v>
      </c>
      <c r="Q366" s="15" t="s">
        <v>92</v>
      </c>
      <c r="R366" s="15" t="s">
        <v>2241</v>
      </c>
    </row>
    <row r="367" customFormat="false" ht="23.85" hidden="false" customHeight="false" outlineLevel="0" collapsed="false">
      <c r="A367" s="7" t="s">
        <v>2651</v>
      </c>
      <c r="B367" s="14" t="s">
        <v>2278</v>
      </c>
      <c r="C367" s="14" t="s">
        <v>2259</v>
      </c>
      <c r="D367" s="14" t="s">
        <v>213</v>
      </c>
      <c r="E367" s="14" t="s">
        <v>2273</v>
      </c>
      <c r="F367" s="14" t="s">
        <v>2246</v>
      </c>
      <c r="G367" s="14" t="s">
        <v>177</v>
      </c>
      <c r="H367" s="14" t="n">
        <v>2021</v>
      </c>
      <c r="I367" s="9" t="n">
        <v>1205</v>
      </c>
      <c r="J367" s="9" t="n">
        <v>2168</v>
      </c>
      <c r="K367" s="13" t="n">
        <f aca="false">(J367-I367)/I367</f>
        <v>0.799170124481328</v>
      </c>
      <c r="L367" s="22" t="n">
        <f aca="false">IF(J367&gt;0,I367/J367*12,"N/A")</f>
        <v>6.66974169741697</v>
      </c>
      <c r="M367" s="13" t="n">
        <v>-0.272</v>
      </c>
      <c r="N367" s="13" t="n">
        <v>0.43</v>
      </c>
      <c r="O367" s="13" t="n">
        <v>0.521</v>
      </c>
      <c r="P367" s="14" t="s">
        <v>2257</v>
      </c>
      <c r="Q367" s="14" t="s">
        <v>140</v>
      </c>
      <c r="R367" s="14" t="s">
        <v>2248</v>
      </c>
    </row>
    <row r="368" customFormat="false" ht="23.85" hidden="false" customHeight="false" outlineLevel="0" collapsed="false">
      <c r="A368" s="10" t="s">
        <v>2652</v>
      </c>
      <c r="B368" s="15" t="s">
        <v>2358</v>
      </c>
      <c r="C368" s="15" t="s">
        <v>160</v>
      </c>
      <c r="D368" s="15" t="s">
        <v>200</v>
      </c>
      <c r="E368" s="15" t="s">
        <v>235</v>
      </c>
      <c r="F368" s="15" t="s">
        <v>2246</v>
      </c>
      <c r="G368" s="15" t="s">
        <v>96</v>
      </c>
      <c r="H368" s="15" t="n">
        <v>2024</v>
      </c>
      <c r="I368" s="11" t="n">
        <v>261</v>
      </c>
      <c r="J368" s="11" t="n">
        <v>817</v>
      </c>
      <c r="K368" s="12" t="n">
        <f aca="false">(J368-I368)/I368</f>
        <v>2.13026819923372</v>
      </c>
      <c r="L368" s="23" t="n">
        <f aca="false">IF(J368&gt;0,I368/J368*12,"N/A")</f>
        <v>3.83353733170135</v>
      </c>
      <c r="M368" s="12" t="n">
        <v>-0.407</v>
      </c>
      <c r="N368" s="12" t="n">
        <v>0.331</v>
      </c>
      <c r="O368" s="12" t="n">
        <v>0.333</v>
      </c>
      <c r="P368" s="15" t="s">
        <v>2240</v>
      </c>
      <c r="Q368" s="15" t="s">
        <v>92</v>
      </c>
      <c r="R368" s="15" t="s">
        <v>88</v>
      </c>
    </row>
    <row r="369" customFormat="false" ht="23.85" hidden="false" customHeight="false" outlineLevel="0" collapsed="false">
      <c r="A369" s="7" t="s">
        <v>2653</v>
      </c>
      <c r="B369" s="14" t="s">
        <v>2300</v>
      </c>
      <c r="C369" s="14" t="s">
        <v>2244</v>
      </c>
      <c r="D369" s="14" t="s">
        <v>203</v>
      </c>
      <c r="E369" s="14" t="s">
        <v>2273</v>
      </c>
      <c r="F369" s="14" t="s">
        <v>2239</v>
      </c>
      <c r="G369" s="14" t="s">
        <v>81</v>
      </c>
      <c r="H369" s="14" t="n">
        <v>2024</v>
      </c>
      <c r="I369" s="9" t="n">
        <v>638</v>
      </c>
      <c r="J369" s="9" t="n">
        <v>1400</v>
      </c>
      <c r="K369" s="13" t="n">
        <f aca="false">(J369-I369)/I369</f>
        <v>1.19435736677116</v>
      </c>
      <c r="L369" s="22" t="n">
        <f aca="false">IF(J369&gt;0,I369/J369*12,"N/A")</f>
        <v>5.46857142857143</v>
      </c>
      <c r="M369" s="13" t="n">
        <v>-0.338</v>
      </c>
      <c r="N369" s="13" t="n">
        <v>0.143</v>
      </c>
      <c r="O369" s="13" t="n">
        <v>0.466</v>
      </c>
      <c r="P369" s="14" t="s">
        <v>2240</v>
      </c>
      <c r="Q369" s="14" t="s">
        <v>92</v>
      </c>
      <c r="R369" s="14" t="s">
        <v>2253</v>
      </c>
    </row>
    <row r="370" customFormat="false" ht="23.85" hidden="false" customHeight="false" outlineLevel="0" collapsed="false">
      <c r="A370" s="10" t="s">
        <v>2654</v>
      </c>
      <c r="B370" s="15" t="s">
        <v>2290</v>
      </c>
      <c r="C370" s="15" t="s">
        <v>160</v>
      </c>
      <c r="D370" s="15" t="s">
        <v>258</v>
      </c>
      <c r="E370" s="15" t="s">
        <v>2245</v>
      </c>
      <c r="F370" s="15" t="s">
        <v>2246</v>
      </c>
      <c r="G370" s="15" t="s">
        <v>239</v>
      </c>
      <c r="H370" s="15" t="n">
        <v>2023</v>
      </c>
      <c r="I370" s="11" t="n">
        <v>1880</v>
      </c>
      <c r="J370" s="11" t="n">
        <v>4937</v>
      </c>
      <c r="K370" s="12" t="n">
        <f aca="false">(J370-I370)/I370</f>
        <v>1.62606382978723</v>
      </c>
      <c r="L370" s="23" t="n">
        <f aca="false">IF(J370&gt;0,I370/J370*12,"N/A")</f>
        <v>4.56957666599149</v>
      </c>
      <c r="M370" s="12" t="n">
        <v>-0.352</v>
      </c>
      <c r="N370" s="12" t="n">
        <v>0.051</v>
      </c>
      <c r="O370" s="12" t="n">
        <v>0.615</v>
      </c>
      <c r="P370" s="15" t="s">
        <v>2257</v>
      </c>
      <c r="Q370" s="15" t="s">
        <v>140</v>
      </c>
      <c r="R370" s="15" t="s">
        <v>2253</v>
      </c>
    </row>
    <row r="371" customFormat="false" ht="15" hidden="false" customHeight="false" outlineLevel="0" collapsed="false">
      <c r="A371" s="7" t="s">
        <v>2655</v>
      </c>
      <c r="B371" s="14" t="s">
        <v>2376</v>
      </c>
      <c r="C371" s="14" t="s">
        <v>2238</v>
      </c>
      <c r="D371" s="14" t="s">
        <v>247</v>
      </c>
      <c r="E371" s="14" t="s">
        <v>289</v>
      </c>
      <c r="F371" s="14" t="s">
        <v>2239</v>
      </c>
      <c r="G371" s="14" t="s">
        <v>81</v>
      </c>
      <c r="H371" s="14" t="n">
        <v>2021</v>
      </c>
      <c r="I371" s="9" t="n">
        <v>181</v>
      </c>
      <c r="J371" s="9" t="n">
        <v>471</v>
      </c>
      <c r="K371" s="13" t="n">
        <f aca="false">(J371-I371)/I371</f>
        <v>1.60220994475138</v>
      </c>
      <c r="L371" s="22" t="n">
        <f aca="false">IF(J371&gt;0,I371/J371*12,"N/A")</f>
        <v>4.61146496815287</v>
      </c>
      <c r="M371" s="13" t="n">
        <v>-0.067</v>
      </c>
      <c r="N371" s="13" t="n">
        <v>0.295</v>
      </c>
      <c r="O371" s="13" t="n">
        <v>0.456</v>
      </c>
      <c r="P371" s="14" t="s">
        <v>2257</v>
      </c>
      <c r="Q371" s="14" t="s">
        <v>120</v>
      </c>
      <c r="R371" s="14" t="s">
        <v>2253</v>
      </c>
    </row>
    <row r="372" customFormat="false" ht="23.85" hidden="false" customHeight="false" outlineLevel="0" collapsed="false">
      <c r="A372" s="10" t="s">
        <v>2656</v>
      </c>
      <c r="B372" s="15" t="s">
        <v>2237</v>
      </c>
      <c r="C372" s="15" t="s">
        <v>2256</v>
      </c>
      <c r="D372" s="15" t="s">
        <v>459</v>
      </c>
      <c r="E372" s="15" t="s">
        <v>2273</v>
      </c>
      <c r="F372" s="15" t="s">
        <v>2246</v>
      </c>
      <c r="G372" s="15" t="s">
        <v>81</v>
      </c>
      <c r="H372" s="15" t="n">
        <v>2022</v>
      </c>
      <c r="I372" s="11" t="n">
        <v>788</v>
      </c>
      <c r="J372" s="11" t="n">
        <v>1485</v>
      </c>
      <c r="K372" s="12" t="n">
        <f aca="false">(J372-I372)/I372</f>
        <v>0.884517766497462</v>
      </c>
      <c r="L372" s="23" t="n">
        <f aca="false">IF(J372&gt;0,I372/J372*12,"N/A")</f>
        <v>6.36767676767677</v>
      </c>
      <c r="M372" s="12" t="n">
        <v>-0.078</v>
      </c>
      <c r="N372" s="12" t="n">
        <v>0.128</v>
      </c>
      <c r="O372" s="12" t="n">
        <v>0.51</v>
      </c>
      <c r="P372" s="15" t="s">
        <v>2257</v>
      </c>
      <c r="Q372" s="15" t="s">
        <v>140</v>
      </c>
      <c r="R372" s="15" t="s">
        <v>2253</v>
      </c>
    </row>
    <row r="373" customFormat="false" ht="23.85" hidden="false" customHeight="false" outlineLevel="0" collapsed="false">
      <c r="A373" s="7" t="s">
        <v>2657</v>
      </c>
      <c r="B373" s="14" t="s">
        <v>2295</v>
      </c>
      <c r="C373" s="14" t="s">
        <v>2244</v>
      </c>
      <c r="D373" s="14" t="s">
        <v>314</v>
      </c>
      <c r="E373" s="14" t="s">
        <v>289</v>
      </c>
      <c r="F373" s="14" t="s">
        <v>2239</v>
      </c>
      <c r="G373" s="14" t="s">
        <v>239</v>
      </c>
      <c r="H373" s="14" t="n">
        <v>2023</v>
      </c>
      <c r="I373" s="9" t="n">
        <v>1031</v>
      </c>
      <c r="J373" s="9" t="n">
        <v>2499</v>
      </c>
      <c r="K373" s="13" t="n">
        <f aca="false">(J373-I373)/I373</f>
        <v>1.42386032977692</v>
      </c>
      <c r="L373" s="22" t="n">
        <f aca="false">IF(J373&gt;0,I373/J373*12,"N/A")</f>
        <v>4.95078031212485</v>
      </c>
      <c r="M373" s="13" t="n">
        <v>-0.169</v>
      </c>
      <c r="N373" s="13" t="n">
        <v>0.446</v>
      </c>
      <c r="O373" s="13" t="n">
        <v>0.627</v>
      </c>
      <c r="P373" s="14" t="s">
        <v>2257</v>
      </c>
      <c r="Q373" s="14" t="s">
        <v>2247</v>
      </c>
      <c r="R373" s="14" t="s">
        <v>2241</v>
      </c>
    </row>
    <row r="374" customFormat="false" ht="23.85" hidden="false" customHeight="false" outlineLevel="0" collapsed="false">
      <c r="A374" s="10" t="s">
        <v>2658</v>
      </c>
      <c r="B374" s="15" t="s">
        <v>2335</v>
      </c>
      <c r="C374" s="15" t="s">
        <v>2251</v>
      </c>
      <c r="D374" s="15" t="s">
        <v>224</v>
      </c>
      <c r="E374" s="15" t="s">
        <v>289</v>
      </c>
      <c r="F374" s="15" t="s">
        <v>2239</v>
      </c>
      <c r="G374" s="15" t="s">
        <v>81</v>
      </c>
      <c r="H374" s="15" t="n">
        <v>2024</v>
      </c>
      <c r="I374" s="11" t="n">
        <v>49</v>
      </c>
      <c r="J374" s="11" t="n">
        <v>115</v>
      </c>
      <c r="K374" s="12" t="n">
        <f aca="false">(J374-I374)/I374</f>
        <v>1.3469387755102</v>
      </c>
      <c r="L374" s="23" t="n">
        <f aca="false">IF(J374&gt;0,I374/J374*12,"N/A")</f>
        <v>5.11304347826087</v>
      </c>
      <c r="M374" s="12" t="n">
        <v>-0.101</v>
      </c>
      <c r="N374" s="12" t="n">
        <v>0.38</v>
      </c>
      <c r="O374" s="12" t="n">
        <v>0.354</v>
      </c>
      <c r="P374" s="15" t="s">
        <v>2240</v>
      </c>
      <c r="Q374" s="15" t="s">
        <v>92</v>
      </c>
      <c r="R374" s="15" t="s">
        <v>2253</v>
      </c>
    </row>
    <row r="375" customFormat="false" ht="23.85" hidden="false" customHeight="false" outlineLevel="0" collapsed="false">
      <c r="A375" s="7" t="s">
        <v>2659</v>
      </c>
      <c r="B375" s="14" t="s">
        <v>2237</v>
      </c>
      <c r="C375" s="14" t="s">
        <v>2238</v>
      </c>
      <c r="D375" s="14" t="s">
        <v>268</v>
      </c>
      <c r="E375" s="14" t="s">
        <v>289</v>
      </c>
      <c r="F375" s="14" t="s">
        <v>2239</v>
      </c>
      <c r="G375" s="14" t="s">
        <v>272</v>
      </c>
      <c r="H375" s="14" t="n">
        <v>2023</v>
      </c>
      <c r="I375" s="9" t="n">
        <v>1041</v>
      </c>
      <c r="J375" s="9" t="n">
        <v>938</v>
      </c>
      <c r="K375" s="13" t="n">
        <f aca="false">(J375-I375)/I375</f>
        <v>-0.0989433237271854</v>
      </c>
      <c r="L375" s="22" t="n">
        <f aca="false">IF(J375&gt;0,I375/J375*12,"N/A")</f>
        <v>13.317697228145</v>
      </c>
      <c r="M375" s="13" t="n">
        <v>-0.15</v>
      </c>
      <c r="N375" s="13" t="n">
        <v>0.207</v>
      </c>
      <c r="O375" s="13" t="n">
        <v>0.32</v>
      </c>
      <c r="P375" s="14" t="s">
        <v>2270</v>
      </c>
      <c r="Q375" s="14" t="s">
        <v>120</v>
      </c>
      <c r="R375" s="14" t="s">
        <v>88</v>
      </c>
    </row>
    <row r="376" customFormat="false" ht="23.85" hidden="false" customHeight="false" outlineLevel="0" collapsed="false">
      <c r="A376" s="10" t="s">
        <v>2660</v>
      </c>
      <c r="B376" s="15" t="s">
        <v>2263</v>
      </c>
      <c r="C376" s="15" t="s">
        <v>2293</v>
      </c>
      <c r="D376" s="15" t="s">
        <v>459</v>
      </c>
      <c r="E376" s="15" t="s">
        <v>2245</v>
      </c>
      <c r="F376" s="15" t="s">
        <v>2261</v>
      </c>
      <c r="G376" s="15" t="s">
        <v>177</v>
      </c>
      <c r="H376" s="15" t="n">
        <v>2024</v>
      </c>
      <c r="I376" s="11" t="n">
        <v>320</v>
      </c>
      <c r="J376" s="11" t="n">
        <v>773</v>
      </c>
      <c r="K376" s="12" t="n">
        <f aca="false">(J376-I376)/I376</f>
        <v>1.415625</v>
      </c>
      <c r="L376" s="23" t="n">
        <f aca="false">IF(J376&gt;0,I376/J376*12,"N/A")</f>
        <v>4.96765847347995</v>
      </c>
      <c r="M376" s="12" t="n">
        <v>-0.172</v>
      </c>
      <c r="N376" s="12" t="n">
        <v>0.443</v>
      </c>
      <c r="O376" s="12" t="n">
        <v>0.498</v>
      </c>
      <c r="P376" s="15" t="s">
        <v>2240</v>
      </c>
      <c r="Q376" s="15" t="s">
        <v>140</v>
      </c>
      <c r="R376" s="15" t="s">
        <v>2241</v>
      </c>
    </row>
    <row r="377" customFormat="false" ht="15" hidden="false" customHeight="false" outlineLevel="0" collapsed="false">
      <c r="A377" s="7" t="s">
        <v>2661</v>
      </c>
      <c r="B377" s="14" t="s">
        <v>2255</v>
      </c>
      <c r="C377" s="14" t="s">
        <v>160</v>
      </c>
      <c r="D377" s="14" t="s">
        <v>189</v>
      </c>
      <c r="E377" s="14" t="s">
        <v>2273</v>
      </c>
      <c r="F377" s="14" t="s">
        <v>2239</v>
      </c>
      <c r="G377" s="14" t="s">
        <v>96</v>
      </c>
      <c r="H377" s="14" t="n">
        <v>2021</v>
      </c>
      <c r="I377" s="9" t="n">
        <v>192</v>
      </c>
      <c r="J377" s="9" t="n">
        <v>87</v>
      </c>
      <c r="K377" s="13" t="n">
        <f aca="false">(J377-I377)/I377</f>
        <v>-0.546875</v>
      </c>
      <c r="L377" s="22" t="n">
        <f aca="false">IF(J377&gt;0,I377/J377*12,"N/A")</f>
        <v>26.4827586206897</v>
      </c>
      <c r="M377" s="13" t="n">
        <v>-0.136</v>
      </c>
      <c r="N377" s="13" t="n">
        <v>0.369</v>
      </c>
      <c r="O377" s="13" t="n">
        <v>0.161</v>
      </c>
      <c r="P377" s="14" t="s">
        <v>2257</v>
      </c>
      <c r="Q377" s="14" t="s">
        <v>92</v>
      </c>
      <c r="R377" s="14" t="s">
        <v>2253</v>
      </c>
    </row>
    <row r="378" customFormat="false" ht="23.85" hidden="false" customHeight="false" outlineLevel="0" collapsed="false">
      <c r="A378" s="10" t="s">
        <v>2662</v>
      </c>
      <c r="B378" s="15" t="s">
        <v>2265</v>
      </c>
      <c r="C378" s="15" t="s">
        <v>2259</v>
      </c>
      <c r="D378" s="15" t="s">
        <v>268</v>
      </c>
      <c r="E378" s="15" t="s">
        <v>303</v>
      </c>
      <c r="F378" s="15" t="s">
        <v>2246</v>
      </c>
      <c r="G378" s="15" t="s">
        <v>272</v>
      </c>
      <c r="H378" s="15" t="n">
        <v>2025</v>
      </c>
      <c r="I378" s="11" t="n">
        <v>446</v>
      </c>
      <c r="J378" s="11" t="n">
        <v>1515</v>
      </c>
      <c r="K378" s="12" t="n">
        <f aca="false">(J378-I378)/I378</f>
        <v>2.39686098654709</v>
      </c>
      <c r="L378" s="23" t="n">
        <f aca="false">IF(J378&gt;0,I378/J378*12,"N/A")</f>
        <v>3.53267326732673</v>
      </c>
      <c r="M378" s="12" t="n">
        <v>-0.199</v>
      </c>
      <c r="N378" s="12" t="n">
        <v>0.083</v>
      </c>
      <c r="O378" s="12" t="n">
        <v>0.621</v>
      </c>
      <c r="P378" s="15" t="s">
        <v>2257</v>
      </c>
      <c r="Q378" s="15" t="s">
        <v>140</v>
      </c>
      <c r="R378" s="15" t="s">
        <v>2248</v>
      </c>
    </row>
    <row r="379" customFormat="false" ht="23.85" hidden="false" customHeight="false" outlineLevel="0" collapsed="false">
      <c r="A379" s="7" t="s">
        <v>2663</v>
      </c>
      <c r="B379" s="14" t="s">
        <v>2344</v>
      </c>
      <c r="C379" s="14" t="s">
        <v>2293</v>
      </c>
      <c r="D379" s="14" t="s">
        <v>213</v>
      </c>
      <c r="E379" s="14" t="s">
        <v>2311</v>
      </c>
      <c r="F379" s="14" t="s">
        <v>2261</v>
      </c>
      <c r="G379" s="14" t="s">
        <v>272</v>
      </c>
      <c r="H379" s="14" t="n">
        <v>2025</v>
      </c>
      <c r="I379" s="9" t="n">
        <v>2165</v>
      </c>
      <c r="J379" s="9" t="n">
        <v>3251</v>
      </c>
      <c r="K379" s="13" t="n">
        <f aca="false">(J379-I379)/I379</f>
        <v>0.50161662817552</v>
      </c>
      <c r="L379" s="22" t="n">
        <f aca="false">IF(J379&gt;0,I379/J379*12,"N/A")</f>
        <v>7.99138726545678</v>
      </c>
      <c r="M379" s="13" t="n">
        <v>-0.2</v>
      </c>
      <c r="N379" s="13" t="n">
        <v>0.356</v>
      </c>
      <c r="O379" s="13" t="n">
        <v>0.478</v>
      </c>
      <c r="P379" s="14" t="s">
        <v>2240</v>
      </c>
      <c r="Q379" s="14" t="s">
        <v>92</v>
      </c>
      <c r="R379" s="14" t="s">
        <v>2241</v>
      </c>
    </row>
    <row r="380" customFormat="false" ht="23.85" hidden="false" customHeight="false" outlineLevel="0" collapsed="false">
      <c r="A380" s="10" t="s">
        <v>2664</v>
      </c>
      <c r="B380" s="15" t="s">
        <v>2304</v>
      </c>
      <c r="C380" s="15" t="s">
        <v>2256</v>
      </c>
      <c r="D380" s="15" t="s">
        <v>180</v>
      </c>
      <c r="E380" s="15" t="s">
        <v>2326</v>
      </c>
      <c r="F380" s="15" t="s">
        <v>2261</v>
      </c>
      <c r="G380" s="15" t="s">
        <v>239</v>
      </c>
      <c r="H380" s="15" t="n">
        <v>2024</v>
      </c>
      <c r="I380" s="11" t="n">
        <v>504</v>
      </c>
      <c r="J380" s="11" t="n">
        <v>948</v>
      </c>
      <c r="K380" s="12" t="n">
        <f aca="false">(J380-I380)/I380</f>
        <v>0.880952380952381</v>
      </c>
      <c r="L380" s="23" t="n">
        <f aca="false">IF(J380&gt;0,I380/J380*12,"N/A")</f>
        <v>6.37974683544304</v>
      </c>
      <c r="M380" s="12" t="n">
        <v>-0.071</v>
      </c>
      <c r="N380" s="12" t="n">
        <v>0.148</v>
      </c>
      <c r="O380" s="12" t="n">
        <v>0.646</v>
      </c>
      <c r="P380" s="15" t="s">
        <v>2240</v>
      </c>
      <c r="Q380" s="15" t="s">
        <v>140</v>
      </c>
      <c r="R380" s="15" t="s">
        <v>2241</v>
      </c>
    </row>
    <row r="381" customFormat="false" ht="23.85" hidden="false" customHeight="false" outlineLevel="0" collapsed="false">
      <c r="A381" s="7" t="s">
        <v>2665</v>
      </c>
      <c r="B381" s="14" t="s">
        <v>2290</v>
      </c>
      <c r="C381" s="14" t="s">
        <v>2259</v>
      </c>
      <c r="D381" s="14" t="s">
        <v>268</v>
      </c>
      <c r="E381" s="14" t="s">
        <v>2311</v>
      </c>
      <c r="F381" s="14" t="s">
        <v>2261</v>
      </c>
      <c r="G381" s="14" t="s">
        <v>199</v>
      </c>
      <c r="H381" s="14" t="n">
        <v>2024</v>
      </c>
      <c r="I381" s="9" t="n">
        <v>129</v>
      </c>
      <c r="J381" s="9" t="n">
        <v>339</v>
      </c>
      <c r="K381" s="13" t="n">
        <f aca="false">(J381-I381)/I381</f>
        <v>1.62790697674419</v>
      </c>
      <c r="L381" s="22" t="n">
        <f aca="false">IF(J381&gt;0,I381/J381*12,"N/A")</f>
        <v>4.56637168141593</v>
      </c>
      <c r="M381" s="13" t="n">
        <v>-0.121</v>
      </c>
      <c r="N381" s="13" t="n">
        <v>0.099</v>
      </c>
      <c r="O381" s="13" t="n">
        <v>0.311</v>
      </c>
      <c r="P381" s="14" t="s">
        <v>2240</v>
      </c>
      <c r="Q381" s="14" t="s">
        <v>92</v>
      </c>
      <c r="R381" s="14" t="s">
        <v>2253</v>
      </c>
    </row>
    <row r="382" customFormat="false" ht="15" hidden="false" customHeight="false" outlineLevel="0" collapsed="false">
      <c r="A382" s="10" t="s">
        <v>2666</v>
      </c>
      <c r="B382" s="15" t="s">
        <v>2272</v>
      </c>
      <c r="C382" s="15" t="s">
        <v>2244</v>
      </c>
      <c r="D382" s="15" t="s">
        <v>268</v>
      </c>
      <c r="E382" s="15" t="s">
        <v>248</v>
      </c>
      <c r="F382" s="15" t="s">
        <v>2261</v>
      </c>
      <c r="G382" s="15" t="s">
        <v>81</v>
      </c>
      <c r="H382" s="15" t="n">
        <v>2025</v>
      </c>
      <c r="I382" s="11" t="n">
        <v>82</v>
      </c>
      <c r="J382" s="11" t="n">
        <v>108</v>
      </c>
      <c r="K382" s="12" t="n">
        <f aca="false">(J382-I382)/I382</f>
        <v>0.317073170731707</v>
      </c>
      <c r="L382" s="23" t="n">
        <f aca="false">IF(J382&gt;0,I382/J382*12,"N/A")</f>
        <v>9.11111111111111</v>
      </c>
      <c r="M382" s="12" t="n">
        <v>-0.214</v>
      </c>
      <c r="N382" s="12" t="n">
        <v>0.216</v>
      </c>
      <c r="O382" s="12" t="n">
        <v>0.354</v>
      </c>
      <c r="P382" s="15" t="s">
        <v>2257</v>
      </c>
      <c r="Q382" s="15" t="s">
        <v>92</v>
      </c>
      <c r="R382" s="15" t="s">
        <v>2248</v>
      </c>
    </row>
    <row r="383" customFormat="false" ht="23.85" hidden="false" customHeight="false" outlineLevel="0" collapsed="false">
      <c r="A383" s="7" t="s">
        <v>2667</v>
      </c>
      <c r="B383" s="14" t="s">
        <v>2295</v>
      </c>
      <c r="C383" s="14" t="s">
        <v>2238</v>
      </c>
      <c r="D383" s="14" t="s">
        <v>224</v>
      </c>
      <c r="E383" s="14" t="s">
        <v>2311</v>
      </c>
      <c r="F383" s="14" t="s">
        <v>2239</v>
      </c>
      <c r="G383" s="14" t="s">
        <v>239</v>
      </c>
      <c r="H383" s="14" t="n">
        <v>2025</v>
      </c>
      <c r="I383" s="9" t="n">
        <v>90</v>
      </c>
      <c r="J383" s="9" t="n">
        <v>254</v>
      </c>
      <c r="K383" s="13" t="n">
        <f aca="false">(J383-I383)/I383</f>
        <v>1.82222222222222</v>
      </c>
      <c r="L383" s="22" t="n">
        <f aca="false">IF(J383&gt;0,I383/J383*12,"N/A")</f>
        <v>4.25196850393701</v>
      </c>
      <c r="M383" s="13" t="n">
        <v>-0.39</v>
      </c>
      <c r="N383" s="13" t="n">
        <v>0.405</v>
      </c>
      <c r="O383" s="13" t="n">
        <v>0.543</v>
      </c>
      <c r="P383" s="14" t="s">
        <v>2240</v>
      </c>
      <c r="Q383" s="14" t="s">
        <v>2247</v>
      </c>
      <c r="R383" s="14" t="s">
        <v>88</v>
      </c>
    </row>
    <row r="384" customFormat="false" ht="15" hidden="false" customHeight="false" outlineLevel="0" collapsed="false">
      <c r="A384" s="10" t="s">
        <v>2668</v>
      </c>
      <c r="B384" s="15" t="s">
        <v>2272</v>
      </c>
      <c r="C384" s="15" t="s">
        <v>2293</v>
      </c>
      <c r="D384" s="15" t="s">
        <v>194</v>
      </c>
      <c r="E384" s="15" t="s">
        <v>235</v>
      </c>
      <c r="F384" s="15" t="s">
        <v>2239</v>
      </c>
      <c r="G384" s="15" t="s">
        <v>272</v>
      </c>
      <c r="H384" s="15" t="n">
        <v>2022</v>
      </c>
      <c r="I384" s="11" t="n">
        <v>1269</v>
      </c>
      <c r="J384" s="11" t="n">
        <v>3815</v>
      </c>
      <c r="K384" s="12" t="n">
        <f aca="false">(J384-I384)/I384</f>
        <v>2.00630417651694</v>
      </c>
      <c r="L384" s="23" t="n">
        <f aca="false">IF(J384&gt;0,I384/J384*12,"N/A")</f>
        <v>3.9916120576671</v>
      </c>
      <c r="M384" s="12" t="n">
        <v>-0.075</v>
      </c>
      <c r="N384" s="12" t="n">
        <v>0.175</v>
      </c>
      <c r="O384" s="12" t="n">
        <v>0.599</v>
      </c>
      <c r="P384" s="15" t="s">
        <v>2257</v>
      </c>
      <c r="Q384" s="15" t="s">
        <v>120</v>
      </c>
      <c r="R384" s="15" t="s">
        <v>2248</v>
      </c>
    </row>
    <row r="385" customFormat="false" ht="23.85" hidden="false" customHeight="false" outlineLevel="0" collapsed="false">
      <c r="A385" s="7" t="s">
        <v>2669</v>
      </c>
      <c r="B385" s="14" t="s">
        <v>2337</v>
      </c>
      <c r="C385" s="14" t="s">
        <v>2266</v>
      </c>
      <c r="D385" s="14" t="s">
        <v>189</v>
      </c>
      <c r="E385" s="14" t="s">
        <v>235</v>
      </c>
      <c r="F385" s="14" t="s">
        <v>2261</v>
      </c>
      <c r="G385" s="14" t="s">
        <v>81</v>
      </c>
      <c r="H385" s="14" t="n">
        <v>2025</v>
      </c>
      <c r="I385" s="9" t="n">
        <v>2554</v>
      </c>
      <c r="J385" s="9" t="n">
        <v>7033</v>
      </c>
      <c r="K385" s="13" t="n">
        <f aca="false">(J385-I385)/I385</f>
        <v>1.75371965544244</v>
      </c>
      <c r="L385" s="22" t="n">
        <f aca="false">IF(J385&gt;0,I385/J385*12,"N/A")</f>
        <v>4.35774207308403</v>
      </c>
      <c r="M385" s="13" t="n">
        <v>-0.276</v>
      </c>
      <c r="N385" s="13" t="n">
        <v>0.095</v>
      </c>
      <c r="O385" s="13" t="n">
        <v>0.635</v>
      </c>
      <c r="P385" s="14" t="s">
        <v>2240</v>
      </c>
      <c r="Q385" s="14" t="s">
        <v>2247</v>
      </c>
      <c r="R385" s="14" t="s">
        <v>88</v>
      </c>
    </row>
    <row r="386" customFormat="false" ht="15" hidden="false" customHeight="false" outlineLevel="0" collapsed="false">
      <c r="A386" s="10" t="s">
        <v>2670</v>
      </c>
      <c r="B386" s="15" t="s">
        <v>2350</v>
      </c>
      <c r="C386" s="15" t="s">
        <v>2256</v>
      </c>
      <c r="D386" s="15" t="s">
        <v>200</v>
      </c>
      <c r="E386" s="15" t="s">
        <v>2326</v>
      </c>
      <c r="F386" s="15" t="s">
        <v>2246</v>
      </c>
      <c r="G386" s="15" t="s">
        <v>81</v>
      </c>
      <c r="H386" s="15" t="n">
        <v>2024</v>
      </c>
      <c r="I386" s="11" t="n">
        <v>384</v>
      </c>
      <c r="J386" s="11" t="n">
        <v>509</v>
      </c>
      <c r="K386" s="12" t="n">
        <f aca="false">(J386-I386)/I386</f>
        <v>0.325520833333333</v>
      </c>
      <c r="L386" s="23" t="n">
        <f aca="false">IF(J386&gt;0,I386/J386*12,"N/A")</f>
        <v>9.05304518664047</v>
      </c>
      <c r="M386" s="12" t="n">
        <v>-0.258</v>
      </c>
      <c r="N386" s="12" t="n">
        <v>0.386</v>
      </c>
      <c r="O386" s="12" t="n">
        <v>0.274</v>
      </c>
      <c r="P386" s="15" t="s">
        <v>2257</v>
      </c>
      <c r="Q386" s="15" t="s">
        <v>2247</v>
      </c>
      <c r="R386" s="15" t="s">
        <v>2241</v>
      </c>
    </row>
    <row r="387" customFormat="false" ht="15" hidden="false" customHeight="false" outlineLevel="0" collapsed="false">
      <c r="A387" s="7" t="s">
        <v>2671</v>
      </c>
      <c r="B387" s="14" t="s">
        <v>2286</v>
      </c>
      <c r="C387" s="14" t="s">
        <v>2259</v>
      </c>
      <c r="D387" s="14" t="s">
        <v>307</v>
      </c>
      <c r="E387" s="14" t="s">
        <v>2311</v>
      </c>
      <c r="F387" s="14" t="s">
        <v>2261</v>
      </c>
      <c r="G387" s="14" t="s">
        <v>199</v>
      </c>
      <c r="H387" s="14" t="n">
        <v>2021</v>
      </c>
      <c r="I387" s="9" t="n">
        <v>1912</v>
      </c>
      <c r="J387" s="9" t="n">
        <v>4784</v>
      </c>
      <c r="K387" s="13" t="n">
        <f aca="false">(J387-I387)/I387</f>
        <v>1.50209205020921</v>
      </c>
      <c r="L387" s="22" t="n">
        <f aca="false">IF(J387&gt;0,I387/J387*12,"N/A")</f>
        <v>4.79598662207358</v>
      </c>
      <c r="M387" s="13" t="n">
        <v>-0.165</v>
      </c>
      <c r="N387" s="13" t="n">
        <v>0.157</v>
      </c>
      <c r="O387" s="13" t="n">
        <v>0.315</v>
      </c>
      <c r="P387" s="14" t="s">
        <v>2240</v>
      </c>
      <c r="Q387" s="14" t="s">
        <v>2247</v>
      </c>
      <c r="R387" s="14" t="s">
        <v>2253</v>
      </c>
    </row>
    <row r="388" customFormat="false" ht="15" hidden="false" customHeight="false" outlineLevel="0" collapsed="false">
      <c r="A388" s="10" t="s">
        <v>2672</v>
      </c>
      <c r="B388" s="15" t="s">
        <v>2268</v>
      </c>
      <c r="C388" s="15" t="s">
        <v>2238</v>
      </c>
      <c r="D388" s="15" t="s">
        <v>307</v>
      </c>
      <c r="E388" s="15" t="s">
        <v>248</v>
      </c>
      <c r="F388" s="15" t="s">
        <v>2246</v>
      </c>
      <c r="G388" s="15" t="s">
        <v>199</v>
      </c>
      <c r="H388" s="15" t="n">
        <v>2021</v>
      </c>
      <c r="I388" s="11" t="n">
        <v>146</v>
      </c>
      <c r="J388" s="11" t="n">
        <v>294</v>
      </c>
      <c r="K388" s="12" t="n">
        <f aca="false">(J388-I388)/I388</f>
        <v>1.01369863013699</v>
      </c>
      <c r="L388" s="23" t="n">
        <f aca="false">IF(J388&gt;0,I388/J388*12,"N/A")</f>
        <v>5.95918367346939</v>
      </c>
      <c r="M388" s="12" t="n">
        <v>-0.38</v>
      </c>
      <c r="N388" s="12" t="n">
        <v>0.178</v>
      </c>
      <c r="O388" s="12" t="n">
        <v>0.462</v>
      </c>
      <c r="P388" s="15" t="s">
        <v>2257</v>
      </c>
      <c r="Q388" s="15" t="s">
        <v>140</v>
      </c>
      <c r="R388" s="15" t="s">
        <v>88</v>
      </c>
    </row>
    <row r="389" customFormat="false" ht="23.85" hidden="false" customHeight="false" outlineLevel="0" collapsed="false">
      <c r="A389" s="7" t="s">
        <v>2673</v>
      </c>
      <c r="B389" s="14" t="s">
        <v>2263</v>
      </c>
      <c r="C389" s="14" t="s">
        <v>2238</v>
      </c>
      <c r="D389" s="14" t="s">
        <v>194</v>
      </c>
      <c r="E389" s="14" t="s">
        <v>289</v>
      </c>
      <c r="F389" s="14" t="s">
        <v>2261</v>
      </c>
      <c r="G389" s="14" t="s">
        <v>96</v>
      </c>
      <c r="H389" s="14" t="n">
        <v>2025</v>
      </c>
      <c r="I389" s="9" t="n">
        <v>707</v>
      </c>
      <c r="J389" s="9" t="n">
        <v>995</v>
      </c>
      <c r="K389" s="13" t="n">
        <f aca="false">(J389-I389)/I389</f>
        <v>0.407355021216407</v>
      </c>
      <c r="L389" s="22" t="n">
        <f aca="false">IF(J389&gt;0,I389/J389*12,"N/A")</f>
        <v>8.52663316582915</v>
      </c>
      <c r="M389" s="13" t="n">
        <v>-0.065</v>
      </c>
      <c r="N389" s="13" t="n">
        <v>0.376</v>
      </c>
      <c r="O389" s="13" t="n">
        <v>0.24</v>
      </c>
      <c r="P389" s="14" t="s">
        <v>2257</v>
      </c>
      <c r="Q389" s="14" t="s">
        <v>140</v>
      </c>
      <c r="R389" s="14" t="s">
        <v>2253</v>
      </c>
    </row>
    <row r="390" customFormat="false" ht="23.85" hidden="false" customHeight="false" outlineLevel="0" collapsed="false">
      <c r="A390" s="10" t="s">
        <v>2674</v>
      </c>
      <c r="B390" s="15" t="s">
        <v>2302</v>
      </c>
      <c r="C390" s="15" t="s">
        <v>2293</v>
      </c>
      <c r="D390" s="15" t="s">
        <v>224</v>
      </c>
      <c r="E390" s="15" t="s">
        <v>289</v>
      </c>
      <c r="F390" s="15" t="s">
        <v>2261</v>
      </c>
      <c r="G390" s="15" t="s">
        <v>177</v>
      </c>
      <c r="H390" s="15" t="n">
        <v>2022</v>
      </c>
      <c r="I390" s="11" t="n">
        <v>218</v>
      </c>
      <c r="J390" s="11" t="n">
        <v>434</v>
      </c>
      <c r="K390" s="12" t="n">
        <f aca="false">(J390-I390)/I390</f>
        <v>0.990825688073395</v>
      </c>
      <c r="L390" s="23" t="n">
        <f aca="false">IF(J390&gt;0,I390/J390*12,"N/A")</f>
        <v>6.02764976958525</v>
      </c>
      <c r="M390" s="12" t="n">
        <v>-0.065</v>
      </c>
      <c r="N390" s="12" t="n">
        <v>0.207</v>
      </c>
      <c r="O390" s="12" t="n">
        <v>0.459</v>
      </c>
      <c r="P390" s="15" t="s">
        <v>2257</v>
      </c>
      <c r="Q390" s="15" t="s">
        <v>120</v>
      </c>
      <c r="R390" s="15" t="s">
        <v>2248</v>
      </c>
    </row>
    <row r="391" customFormat="false" ht="23.85" hidden="false" customHeight="false" outlineLevel="0" collapsed="false">
      <c r="A391" s="7" t="s">
        <v>2675</v>
      </c>
      <c r="B391" s="14" t="s">
        <v>2265</v>
      </c>
      <c r="C391" s="14" t="s">
        <v>2251</v>
      </c>
      <c r="D391" s="14" t="s">
        <v>218</v>
      </c>
      <c r="E391" s="14" t="s">
        <v>235</v>
      </c>
      <c r="F391" s="14" t="s">
        <v>2246</v>
      </c>
      <c r="G391" s="14" t="s">
        <v>239</v>
      </c>
      <c r="H391" s="14" t="n">
        <v>2023</v>
      </c>
      <c r="I391" s="9" t="n">
        <v>20</v>
      </c>
      <c r="J391" s="9" t="n">
        <v>41</v>
      </c>
      <c r="K391" s="13" t="n">
        <f aca="false">(J391-I391)/I391</f>
        <v>1.05</v>
      </c>
      <c r="L391" s="22" t="n">
        <f aca="false">IF(J391&gt;0,I391/J391*12,"N/A")</f>
        <v>5.85365853658537</v>
      </c>
      <c r="M391" s="13" t="n">
        <v>-0.291</v>
      </c>
      <c r="N391" s="13" t="n">
        <v>0.15</v>
      </c>
      <c r="O391" s="13" t="n">
        <v>0.509</v>
      </c>
      <c r="P391" s="14" t="s">
        <v>2240</v>
      </c>
      <c r="Q391" s="14" t="s">
        <v>2247</v>
      </c>
      <c r="R391" s="14" t="s">
        <v>2248</v>
      </c>
    </row>
    <row r="392" customFormat="false" ht="23.85" hidden="false" customHeight="false" outlineLevel="0" collapsed="false">
      <c r="A392" s="10" t="s">
        <v>2676</v>
      </c>
      <c r="B392" s="15" t="s">
        <v>2302</v>
      </c>
      <c r="C392" s="15" t="s">
        <v>2251</v>
      </c>
      <c r="D392" s="15" t="s">
        <v>307</v>
      </c>
      <c r="E392" s="15" t="s">
        <v>248</v>
      </c>
      <c r="F392" s="15" t="s">
        <v>2246</v>
      </c>
      <c r="G392" s="15" t="s">
        <v>199</v>
      </c>
      <c r="H392" s="15" t="n">
        <v>2024</v>
      </c>
      <c r="I392" s="11" t="n">
        <v>567</v>
      </c>
      <c r="J392" s="11" t="n">
        <v>371</v>
      </c>
      <c r="K392" s="12" t="n">
        <f aca="false">(J392-I392)/I392</f>
        <v>-0.345679012345679</v>
      </c>
      <c r="L392" s="23" t="n">
        <f aca="false">IF(J392&gt;0,I392/J392*12,"N/A")</f>
        <v>18.3396226415094</v>
      </c>
      <c r="M392" s="12" t="n">
        <v>-0.177</v>
      </c>
      <c r="N392" s="12" t="n">
        <v>0.259</v>
      </c>
      <c r="O392" s="12" t="n">
        <v>0.211</v>
      </c>
      <c r="P392" s="15" t="s">
        <v>2240</v>
      </c>
      <c r="Q392" s="15" t="s">
        <v>120</v>
      </c>
      <c r="R392" s="15" t="s">
        <v>88</v>
      </c>
    </row>
    <row r="393" customFormat="false" ht="23.85" hidden="false" customHeight="false" outlineLevel="0" collapsed="false">
      <c r="A393" s="7" t="s">
        <v>2677</v>
      </c>
      <c r="B393" s="14" t="s">
        <v>2362</v>
      </c>
      <c r="C393" s="14" t="s">
        <v>2238</v>
      </c>
      <c r="D393" s="14" t="s">
        <v>194</v>
      </c>
      <c r="E393" s="14" t="s">
        <v>289</v>
      </c>
      <c r="F393" s="14" t="s">
        <v>2239</v>
      </c>
      <c r="G393" s="14" t="s">
        <v>272</v>
      </c>
      <c r="H393" s="14" t="n">
        <v>2025</v>
      </c>
      <c r="I393" s="9" t="n">
        <v>71</v>
      </c>
      <c r="J393" s="9" t="n">
        <v>23</v>
      </c>
      <c r="K393" s="13" t="n">
        <f aca="false">(J393-I393)/I393</f>
        <v>-0.676056338028169</v>
      </c>
      <c r="L393" s="22" t="n">
        <f aca="false">IF(J393&gt;0,I393/J393*12,"N/A")</f>
        <v>37.0434782608696</v>
      </c>
      <c r="M393" s="13" t="n">
        <v>-0.27</v>
      </c>
      <c r="N393" s="13" t="n">
        <v>0.059</v>
      </c>
      <c r="O393" s="13" t="n">
        <v>0.262</v>
      </c>
      <c r="P393" s="14" t="s">
        <v>2270</v>
      </c>
      <c r="Q393" s="14" t="s">
        <v>140</v>
      </c>
      <c r="R393" s="14" t="s">
        <v>2253</v>
      </c>
    </row>
    <row r="394" customFormat="false" ht="15" hidden="false" customHeight="false" outlineLevel="0" collapsed="false">
      <c r="A394" s="10" t="s">
        <v>2678</v>
      </c>
      <c r="B394" s="15" t="s">
        <v>2272</v>
      </c>
      <c r="C394" s="15" t="s">
        <v>2256</v>
      </c>
      <c r="D394" s="15" t="s">
        <v>302</v>
      </c>
      <c r="E394" s="15" t="s">
        <v>2273</v>
      </c>
      <c r="F394" s="15" t="s">
        <v>2261</v>
      </c>
      <c r="G394" s="15" t="s">
        <v>272</v>
      </c>
      <c r="H394" s="15" t="n">
        <v>2024</v>
      </c>
      <c r="I394" s="11" t="n">
        <v>1359</v>
      </c>
      <c r="J394" s="11" t="n">
        <v>1318</v>
      </c>
      <c r="K394" s="12" t="n">
        <f aca="false">(J394-I394)/I394</f>
        <v>-0.0301692420897719</v>
      </c>
      <c r="L394" s="23" t="n">
        <f aca="false">IF(J394&gt;0,I394/J394*12,"N/A")</f>
        <v>12.3732928679818</v>
      </c>
      <c r="M394" s="12" t="n">
        <v>-0.32</v>
      </c>
      <c r="N394" s="12" t="n">
        <v>0.113</v>
      </c>
      <c r="O394" s="12" t="n">
        <v>0.502</v>
      </c>
      <c r="P394" s="15" t="s">
        <v>2270</v>
      </c>
      <c r="Q394" s="15" t="s">
        <v>92</v>
      </c>
      <c r="R394" s="15" t="s">
        <v>2241</v>
      </c>
    </row>
    <row r="395" customFormat="false" ht="23.85" hidden="false" customHeight="false" outlineLevel="0" collapsed="false">
      <c r="A395" s="7" t="s">
        <v>2679</v>
      </c>
      <c r="B395" s="14" t="s">
        <v>2243</v>
      </c>
      <c r="C395" s="14" t="s">
        <v>2259</v>
      </c>
      <c r="D395" s="14" t="s">
        <v>200</v>
      </c>
      <c r="E395" s="14" t="s">
        <v>303</v>
      </c>
      <c r="F395" s="14" t="s">
        <v>2261</v>
      </c>
      <c r="G395" s="14" t="s">
        <v>199</v>
      </c>
      <c r="H395" s="14" t="n">
        <v>2023</v>
      </c>
      <c r="I395" s="9" t="n">
        <v>78</v>
      </c>
      <c r="J395" s="9" t="n">
        <v>158</v>
      </c>
      <c r="K395" s="13" t="n">
        <f aca="false">(J395-I395)/I395</f>
        <v>1.02564102564103</v>
      </c>
      <c r="L395" s="22" t="n">
        <f aca="false">IF(J395&gt;0,I395/J395*12,"N/A")</f>
        <v>5.92405063291139</v>
      </c>
      <c r="M395" s="13" t="n">
        <v>-0.166</v>
      </c>
      <c r="N395" s="13" t="n">
        <v>0.102</v>
      </c>
      <c r="O395" s="13" t="n">
        <v>0.582</v>
      </c>
      <c r="P395" s="14" t="s">
        <v>2240</v>
      </c>
      <c r="Q395" s="14" t="s">
        <v>2247</v>
      </c>
      <c r="R395" s="14" t="s">
        <v>2248</v>
      </c>
    </row>
    <row r="396" customFormat="false" ht="23.85" hidden="false" customHeight="false" outlineLevel="0" collapsed="false">
      <c r="A396" s="10" t="s">
        <v>2680</v>
      </c>
      <c r="B396" s="15" t="s">
        <v>2362</v>
      </c>
      <c r="C396" s="15" t="s">
        <v>2244</v>
      </c>
      <c r="D396" s="15" t="s">
        <v>314</v>
      </c>
      <c r="E396" s="15" t="s">
        <v>2252</v>
      </c>
      <c r="F396" s="15" t="s">
        <v>2239</v>
      </c>
      <c r="G396" s="15" t="s">
        <v>81</v>
      </c>
      <c r="H396" s="15" t="n">
        <v>2022</v>
      </c>
      <c r="I396" s="11" t="n">
        <v>716</v>
      </c>
      <c r="J396" s="11" t="n">
        <v>221</v>
      </c>
      <c r="K396" s="12" t="n">
        <f aca="false">(J396-I396)/I396</f>
        <v>-0.691340782122905</v>
      </c>
      <c r="L396" s="23" t="n">
        <f aca="false">IF(J396&gt;0,I396/J396*12,"N/A")</f>
        <v>38.8778280542987</v>
      </c>
      <c r="M396" s="12" t="n">
        <v>-0.182</v>
      </c>
      <c r="N396" s="12" t="n">
        <v>0.323</v>
      </c>
      <c r="O396" s="12" t="n">
        <v>0.582</v>
      </c>
      <c r="P396" s="15" t="s">
        <v>2257</v>
      </c>
      <c r="Q396" s="15" t="s">
        <v>92</v>
      </c>
      <c r="R396" s="15" t="s">
        <v>2253</v>
      </c>
    </row>
    <row r="397" customFormat="false" ht="23.85" hidden="false" customHeight="false" outlineLevel="0" collapsed="false">
      <c r="A397" s="7" t="s">
        <v>2681</v>
      </c>
      <c r="B397" s="14" t="s">
        <v>2290</v>
      </c>
      <c r="C397" s="14" t="s">
        <v>2266</v>
      </c>
      <c r="D397" s="14" t="s">
        <v>203</v>
      </c>
      <c r="E397" s="14" t="s">
        <v>2326</v>
      </c>
      <c r="F397" s="14" t="s">
        <v>2246</v>
      </c>
      <c r="G397" s="14" t="s">
        <v>199</v>
      </c>
      <c r="H397" s="14" t="n">
        <v>2025</v>
      </c>
      <c r="I397" s="9" t="n">
        <v>665</v>
      </c>
      <c r="J397" s="9" t="n">
        <v>1392</v>
      </c>
      <c r="K397" s="13" t="n">
        <f aca="false">(J397-I397)/I397</f>
        <v>1.09323308270677</v>
      </c>
      <c r="L397" s="22" t="n">
        <f aca="false">IF(J397&gt;0,I397/J397*12,"N/A")</f>
        <v>5.73275862068966</v>
      </c>
      <c r="M397" s="13" t="n">
        <v>-0.405</v>
      </c>
      <c r="N397" s="13" t="n">
        <v>0.216</v>
      </c>
      <c r="O397" s="13" t="n">
        <v>0.318</v>
      </c>
      <c r="P397" s="14" t="s">
        <v>2257</v>
      </c>
      <c r="Q397" s="14" t="s">
        <v>2247</v>
      </c>
      <c r="R397" s="14" t="s">
        <v>88</v>
      </c>
    </row>
    <row r="398" customFormat="false" ht="15" hidden="false" customHeight="false" outlineLevel="0" collapsed="false">
      <c r="A398" s="10" t="s">
        <v>2682</v>
      </c>
      <c r="B398" s="15" t="s">
        <v>2350</v>
      </c>
      <c r="C398" s="15" t="s">
        <v>2238</v>
      </c>
      <c r="D398" s="15" t="s">
        <v>268</v>
      </c>
      <c r="E398" s="15" t="s">
        <v>303</v>
      </c>
      <c r="F398" s="15" t="s">
        <v>2246</v>
      </c>
      <c r="G398" s="15" t="s">
        <v>239</v>
      </c>
      <c r="H398" s="15" t="n">
        <v>2021</v>
      </c>
      <c r="I398" s="11" t="n">
        <v>121</v>
      </c>
      <c r="J398" s="11" t="n">
        <v>134</v>
      </c>
      <c r="K398" s="12" t="n">
        <f aca="false">(J398-I398)/I398</f>
        <v>0.107438016528926</v>
      </c>
      <c r="L398" s="23" t="n">
        <f aca="false">IF(J398&gt;0,I398/J398*12,"N/A")</f>
        <v>10.8358208955224</v>
      </c>
      <c r="M398" s="12" t="n">
        <v>-0.294</v>
      </c>
      <c r="N398" s="12" t="n">
        <v>0.224</v>
      </c>
      <c r="O398" s="12" t="n">
        <v>0.245</v>
      </c>
      <c r="P398" s="15" t="s">
        <v>2240</v>
      </c>
      <c r="Q398" s="15" t="s">
        <v>120</v>
      </c>
      <c r="R398" s="15" t="s">
        <v>88</v>
      </c>
    </row>
    <row r="399" customFormat="false" ht="23.85" hidden="false" customHeight="false" outlineLevel="0" collapsed="false">
      <c r="A399" s="7" t="s">
        <v>2683</v>
      </c>
      <c r="B399" s="14" t="s">
        <v>2412</v>
      </c>
      <c r="C399" s="14" t="s">
        <v>2251</v>
      </c>
      <c r="D399" s="14" t="s">
        <v>268</v>
      </c>
      <c r="E399" s="14" t="s">
        <v>2245</v>
      </c>
      <c r="F399" s="14" t="s">
        <v>2261</v>
      </c>
      <c r="G399" s="14" t="s">
        <v>177</v>
      </c>
      <c r="H399" s="14" t="n">
        <v>2024</v>
      </c>
      <c r="I399" s="9" t="n">
        <v>57</v>
      </c>
      <c r="J399" s="9" t="n">
        <v>137</v>
      </c>
      <c r="K399" s="13" t="n">
        <f aca="false">(J399-I399)/I399</f>
        <v>1.40350877192982</v>
      </c>
      <c r="L399" s="22" t="n">
        <f aca="false">IF(J399&gt;0,I399/J399*12,"N/A")</f>
        <v>4.99270072992701</v>
      </c>
      <c r="M399" s="13" t="n">
        <v>-0.287</v>
      </c>
      <c r="N399" s="13" t="n">
        <v>0.107</v>
      </c>
      <c r="O399" s="13" t="n">
        <v>0.62</v>
      </c>
      <c r="P399" s="14" t="s">
        <v>2240</v>
      </c>
      <c r="Q399" s="14" t="s">
        <v>92</v>
      </c>
      <c r="R399" s="14" t="s">
        <v>88</v>
      </c>
    </row>
    <row r="400" customFormat="false" ht="15" hidden="false" customHeight="false" outlineLevel="0" collapsed="false">
      <c r="A400" s="10" t="s">
        <v>2684</v>
      </c>
      <c r="B400" s="15" t="s">
        <v>2350</v>
      </c>
      <c r="C400" s="15" t="s">
        <v>2256</v>
      </c>
      <c r="D400" s="15" t="s">
        <v>218</v>
      </c>
      <c r="E400" s="15" t="s">
        <v>2273</v>
      </c>
      <c r="F400" s="15" t="s">
        <v>2239</v>
      </c>
      <c r="G400" s="15" t="s">
        <v>81</v>
      </c>
      <c r="H400" s="15" t="n">
        <v>2024</v>
      </c>
      <c r="I400" s="11" t="n">
        <v>785</v>
      </c>
      <c r="J400" s="11" t="n">
        <v>1781</v>
      </c>
      <c r="K400" s="12" t="n">
        <f aca="false">(J400-I400)/I400</f>
        <v>1.2687898089172</v>
      </c>
      <c r="L400" s="23" t="n">
        <f aca="false">IF(J400&gt;0,I400/J400*12,"N/A")</f>
        <v>5.28916339135317</v>
      </c>
      <c r="M400" s="12" t="n">
        <v>-0.411</v>
      </c>
      <c r="N400" s="12" t="n">
        <v>0.338</v>
      </c>
      <c r="O400" s="12" t="n">
        <v>0.207</v>
      </c>
      <c r="P400" s="15" t="s">
        <v>2270</v>
      </c>
      <c r="Q400" s="15" t="s">
        <v>140</v>
      </c>
      <c r="R400" s="15" t="s">
        <v>2248</v>
      </c>
    </row>
    <row r="401" customFormat="false" ht="23.85" hidden="false" customHeight="false" outlineLevel="0" collapsed="false">
      <c r="A401" s="7" t="s">
        <v>2685</v>
      </c>
      <c r="B401" s="14" t="s">
        <v>2362</v>
      </c>
      <c r="C401" s="14" t="s">
        <v>2259</v>
      </c>
      <c r="D401" s="14" t="s">
        <v>302</v>
      </c>
      <c r="E401" s="14" t="s">
        <v>235</v>
      </c>
      <c r="F401" s="14" t="s">
        <v>2246</v>
      </c>
      <c r="G401" s="14" t="s">
        <v>96</v>
      </c>
      <c r="H401" s="14" t="n">
        <v>2022</v>
      </c>
      <c r="I401" s="9" t="n">
        <v>922</v>
      </c>
      <c r="J401" s="9" t="n">
        <v>2747</v>
      </c>
      <c r="K401" s="13" t="n">
        <f aca="false">(J401-I401)/I401</f>
        <v>1.97939262472885</v>
      </c>
      <c r="L401" s="22" t="n">
        <f aca="false">IF(J401&gt;0,I401/J401*12,"N/A")</f>
        <v>4.02766654532217</v>
      </c>
      <c r="M401" s="13" t="n">
        <v>-0.056</v>
      </c>
      <c r="N401" s="13" t="n">
        <v>0.309</v>
      </c>
      <c r="O401" s="13" t="n">
        <v>0.45</v>
      </c>
      <c r="P401" s="14" t="s">
        <v>2270</v>
      </c>
      <c r="Q401" s="14" t="s">
        <v>120</v>
      </c>
      <c r="R401" s="14" t="s">
        <v>2253</v>
      </c>
    </row>
    <row r="402" customFormat="false" ht="23.85" hidden="false" customHeight="false" outlineLevel="0" collapsed="false">
      <c r="A402" s="10" t="s">
        <v>2686</v>
      </c>
      <c r="B402" s="15" t="s">
        <v>2325</v>
      </c>
      <c r="C402" s="15" t="s">
        <v>2266</v>
      </c>
      <c r="D402" s="15" t="s">
        <v>180</v>
      </c>
      <c r="E402" s="15" t="s">
        <v>2311</v>
      </c>
      <c r="F402" s="15" t="s">
        <v>2239</v>
      </c>
      <c r="G402" s="15" t="s">
        <v>177</v>
      </c>
      <c r="H402" s="15" t="n">
        <v>2022</v>
      </c>
      <c r="I402" s="11" t="n">
        <v>89</v>
      </c>
      <c r="J402" s="11" t="n">
        <v>275</v>
      </c>
      <c r="K402" s="12" t="n">
        <f aca="false">(J402-I402)/I402</f>
        <v>2.08988764044944</v>
      </c>
      <c r="L402" s="23" t="n">
        <f aca="false">IF(J402&gt;0,I402/J402*12,"N/A")</f>
        <v>3.88363636363636</v>
      </c>
      <c r="M402" s="12" t="n">
        <v>-0.212</v>
      </c>
      <c r="N402" s="12" t="n">
        <v>0.069</v>
      </c>
      <c r="O402" s="12" t="n">
        <v>0.159</v>
      </c>
      <c r="P402" s="15" t="s">
        <v>2257</v>
      </c>
      <c r="Q402" s="15" t="s">
        <v>2247</v>
      </c>
      <c r="R402" s="15" t="s">
        <v>2248</v>
      </c>
    </row>
    <row r="403" customFormat="false" ht="15" hidden="false" customHeight="false" outlineLevel="0" collapsed="false">
      <c r="A403" s="7" t="s">
        <v>2687</v>
      </c>
      <c r="B403" s="14" t="s">
        <v>2275</v>
      </c>
      <c r="C403" s="14" t="s">
        <v>160</v>
      </c>
      <c r="D403" s="14" t="s">
        <v>247</v>
      </c>
      <c r="E403" s="14" t="s">
        <v>303</v>
      </c>
      <c r="F403" s="14" t="s">
        <v>2239</v>
      </c>
      <c r="G403" s="14" t="s">
        <v>177</v>
      </c>
      <c r="H403" s="14" t="n">
        <v>2024</v>
      </c>
      <c r="I403" s="9" t="n">
        <v>191</v>
      </c>
      <c r="J403" s="9" t="n">
        <v>386</v>
      </c>
      <c r="K403" s="13" t="n">
        <f aca="false">(J403-I403)/I403</f>
        <v>1.02094240837696</v>
      </c>
      <c r="L403" s="22" t="n">
        <f aca="false">IF(J403&gt;0,I403/J403*12,"N/A")</f>
        <v>5.93782383419689</v>
      </c>
      <c r="M403" s="13" t="n">
        <v>-0.434</v>
      </c>
      <c r="N403" s="13" t="n">
        <v>0.083</v>
      </c>
      <c r="O403" s="13" t="n">
        <v>0.345</v>
      </c>
      <c r="P403" s="14" t="s">
        <v>2257</v>
      </c>
      <c r="Q403" s="14" t="s">
        <v>92</v>
      </c>
      <c r="R403" s="14" t="s">
        <v>2253</v>
      </c>
    </row>
    <row r="404" customFormat="false" ht="23.85" hidden="false" customHeight="false" outlineLevel="0" collapsed="false">
      <c r="A404" s="10" t="s">
        <v>2688</v>
      </c>
      <c r="B404" s="15" t="s">
        <v>2292</v>
      </c>
      <c r="C404" s="15" t="s">
        <v>2259</v>
      </c>
      <c r="D404" s="15" t="s">
        <v>302</v>
      </c>
      <c r="E404" s="15" t="s">
        <v>2273</v>
      </c>
      <c r="F404" s="15" t="s">
        <v>2246</v>
      </c>
      <c r="G404" s="15" t="s">
        <v>177</v>
      </c>
      <c r="H404" s="15" t="n">
        <v>2023</v>
      </c>
      <c r="I404" s="11" t="n">
        <v>829</v>
      </c>
      <c r="J404" s="11" t="n">
        <v>2369</v>
      </c>
      <c r="K404" s="12" t="n">
        <f aca="false">(J404-I404)/I404</f>
        <v>1.85765983112183</v>
      </c>
      <c r="L404" s="23" t="n">
        <f aca="false">IF(J404&gt;0,I404/J404*12,"N/A")</f>
        <v>4.19924018573238</v>
      </c>
      <c r="M404" s="12" t="n">
        <v>-0.119</v>
      </c>
      <c r="N404" s="12" t="n">
        <v>0.102</v>
      </c>
      <c r="O404" s="12" t="n">
        <v>0.435</v>
      </c>
      <c r="P404" s="15" t="s">
        <v>2270</v>
      </c>
      <c r="Q404" s="15" t="s">
        <v>120</v>
      </c>
      <c r="R404" s="15" t="s">
        <v>2248</v>
      </c>
    </row>
  </sheetData>
  <autoFilter ref="A4:R404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A1:P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6" min="1" style="0" width="20"/>
  </cols>
  <sheetData>
    <row r="1" customFormat="false" ht="17.35" hidden="false" customHeight="false" outlineLevel="0" collapsed="false">
      <c r="A1" s="1" t="s">
        <v>2689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2690</v>
      </c>
      <c r="B2" s="2"/>
      <c r="C2" s="2"/>
      <c r="D2" s="2"/>
      <c r="E2" s="2"/>
      <c r="F2" s="2"/>
    </row>
    <row r="4" customFormat="false" ht="35.05" hidden="false" customHeight="false" outlineLevel="0" collapsed="false">
      <c r="A4" s="6" t="s">
        <v>2691</v>
      </c>
      <c r="B4" s="6" t="s">
        <v>2692</v>
      </c>
      <c r="C4" s="6" t="s">
        <v>29</v>
      </c>
      <c r="D4" s="6" t="s">
        <v>59</v>
      </c>
      <c r="E4" s="6" t="s">
        <v>65</v>
      </c>
      <c r="F4" s="6" t="s">
        <v>2693</v>
      </c>
      <c r="G4" s="6" t="s">
        <v>2694</v>
      </c>
      <c r="H4" s="6" t="s">
        <v>2695</v>
      </c>
      <c r="I4" s="6" t="s">
        <v>2696</v>
      </c>
      <c r="J4" s="6" t="s">
        <v>2697</v>
      </c>
      <c r="K4" s="6" t="s">
        <v>2698</v>
      </c>
      <c r="L4" s="6" t="s">
        <v>2699</v>
      </c>
      <c r="M4" s="6" t="s">
        <v>2700</v>
      </c>
      <c r="N4" s="6" t="s">
        <v>2701</v>
      </c>
      <c r="O4" s="6" t="s">
        <v>2702</v>
      </c>
      <c r="P4" s="6" t="s">
        <v>2703</v>
      </c>
    </row>
    <row r="5" customFormat="false" ht="15" hidden="false" customHeight="false" outlineLevel="0" collapsed="false">
      <c r="A5" s="9" t="n">
        <v>1</v>
      </c>
      <c r="B5" s="14" t="s">
        <v>79</v>
      </c>
      <c r="C5" s="14" t="s">
        <v>35</v>
      </c>
      <c r="D5" s="14" t="s">
        <v>81</v>
      </c>
      <c r="E5" s="9" t="n">
        <v>8200</v>
      </c>
      <c r="F5" s="13" t="n">
        <v>0.101</v>
      </c>
      <c r="G5" s="13" t="n">
        <v>0.696</v>
      </c>
      <c r="H5" s="13" t="n">
        <v>0.156</v>
      </c>
      <c r="I5" s="13" t="n">
        <v>0.169</v>
      </c>
      <c r="J5" s="9" t="n">
        <v>547.1</v>
      </c>
      <c r="K5" s="13" t="n">
        <v>0.894</v>
      </c>
      <c r="L5" s="9" t="n">
        <v>59</v>
      </c>
      <c r="M5" s="9" t="n">
        <v>85</v>
      </c>
      <c r="N5" s="9" t="n">
        <v>9</v>
      </c>
      <c r="O5" s="22" t="n">
        <f aca="false">F5*20+H5*20+I5*15+K5*15+M5/100*30</f>
        <v>46.585</v>
      </c>
      <c r="P5" s="14" t="str">
        <f aca="false">IF(O5&gt;=PERCENTILE(O$5:O$204,0.75),"Q1 - Top",IF(O5&gt;=PERCENTILE(O$5:O$204,0.5),"Q2 - Above Avg",IF(O5&gt;=PERCENTILE(O$5:O$204,0.25),"Q3 - Below Avg","Q4 - Bottom")))</f>
        <v>Q2 - Above Avg</v>
      </c>
    </row>
    <row r="6" customFormat="false" ht="15" hidden="false" customHeight="false" outlineLevel="0" collapsed="false">
      <c r="A6" s="11" t="n">
        <v>2</v>
      </c>
      <c r="B6" s="15" t="s">
        <v>2704</v>
      </c>
      <c r="C6" s="15" t="s">
        <v>35</v>
      </c>
      <c r="D6" s="15" t="s">
        <v>96</v>
      </c>
      <c r="E6" s="11" t="n">
        <v>6900</v>
      </c>
      <c r="F6" s="12" t="n">
        <v>0.291</v>
      </c>
      <c r="G6" s="12" t="n">
        <v>0.628</v>
      </c>
      <c r="H6" s="12" t="n">
        <v>0.214</v>
      </c>
      <c r="I6" s="12" t="n">
        <v>0.084</v>
      </c>
      <c r="J6" s="11" t="n">
        <v>562.6</v>
      </c>
      <c r="K6" s="12" t="n">
        <v>0.863</v>
      </c>
      <c r="L6" s="11" t="n">
        <v>47</v>
      </c>
      <c r="M6" s="11" t="n">
        <v>39</v>
      </c>
      <c r="N6" s="11" t="n">
        <v>137</v>
      </c>
      <c r="O6" s="23" t="n">
        <f aca="false">F6*20+H6*20+I6*15+K6*15+M6/100*30</f>
        <v>36.005</v>
      </c>
      <c r="P6" s="15" t="str">
        <f aca="false">IF(O6&gt;=PERCENTILE(O$5:O$204,0.75),"Q1 - Top",IF(O6&gt;=PERCENTILE(O$5:O$204,0.5),"Q2 - Above Avg",IF(O6&gt;=PERCENTILE(O$5:O$204,0.25),"Q3 - Below Avg","Q4 - Bottom")))</f>
        <v>Q4 - Bottom</v>
      </c>
    </row>
    <row r="7" customFormat="false" ht="15" hidden="false" customHeight="false" outlineLevel="0" collapsed="false">
      <c r="A7" s="9" t="n">
        <v>3</v>
      </c>
      <c r="B7" s="14" t="s">
        <v>2705</v>
      </c>
      <c r="C7" s="14" t="s">
        <v>35</v>
      </c>
      <c r="D7" s="14" t="s">
        <v>96</v>
      </c>
      <c r="E7" s="9" t="n">
        <v>5100</v>
      </c>
      <c r="F7" s="13" t="n">
        <v>0.488</v>
      </c>
      <c r="G7" s="13" t="n">
        <v>0.399</v>
      </c>
      <c r="H7" s="13" t="n">
        <v>0.349</v>
      </c>
      <c r="I7" s="13" t="n">
        <v>0.08</v>
      </c>
      <c r="J7" s="9" t="n">
        <v>381.1</v>
      </c>
      <c r="K7" s="13" t="n">
        <v>0.97</v>
      </c>
      <c r="L7" s="9" t="n">
        <v>43</v>
      </c>
      <c r="M7" s="9" t="n">
        <v>64</v>
      </c>
      <c r="N7" s="9" t="n">
        <v>5</v>
      </c>
      <c r="O7" s="22" t="n">
        <f aca="false">F7*20+H7*20+I7*15+K7*15+M7/100*30</f>
        <v>51.69</v>
      </c>
      <c r="P7" s="14" t="str">
        <f aca="false">IF(O7&gt;=PERCENTILE(O$5:O$204,0.75),"Q1 - Top",IF(O7&gt;=PERCENTILE(O$5:O$204,0.5),"Q2 - Above Avg",IF(O7&gt;=PERCENTILE(O$5:O$204,0.25),"Q3 - Below Avg","Q4 - Bottom")))</f>
        <v>Q1 - Top</v>
      </c>
    </row>
    <row r="8" customFormat="false" ht="15" hidden="false" customHeight="false" outlineLevel="0" collapsed="false">
      <c r="A8" s="11" t="n">
        <v>4</v>
      </c>
      <c r="B8" s="15" t="s">
        <v>113</v>
      </c>
      <c r="C8" s="15" t="s">
        <v>82</v>
      </c>
      <c r="D8" s="15" t="s">
        <v>96</v>
      </c>
      <c r="E8" s="11" t="n">
        <v>3800</v>
      </c>
      <c r="F8" s="12" t="n">
        <v>0.455</v>
      </c>
      <c r="G8" s="12" t="n">
        <v>0.401</v>
      </c>
      <c r="H8" s="12" t="n">
        <v>0.155</v>
      </c>
      <c r="I8" s="12" t="n">
        <v>0.284</v>
      </c>
      <c r="J8" s="11" t="n">
        <v>747.8</v>
      </c>
      <c r="K8" s="12" t="n">
        <v>0.822</v>
      </c>
      <c r="L8" s="11" t="n">
        <v>33</v>
      </c>
      <c r="M8" s="11" t="n">
        <v>55</v>
      </c>
      <c r="N8" s="11" t="n">
        <v>42</v>
      </c>
      <c r="O8" s="23" t="n">
        <f aca="false">F8*20+H8*20+I8*15+K8*15+M8/100*30</f>
        <v>45.29</v>
      </c>
      <c r="P8" s="15" t="str">
        <f aca="false">IF(O8&gt;=PERCENTILE(O$5:O$204,0.75),"Q1 - Top",IF(O8&gt;=PERCENTILE(O$5:O$204,0.5),"Q2 - Above Avg",IF(O8&gt;=PERCENTILE(O$5:O$204,0.25),"Q3 - Below Avg","Q4 - Bottom")))</f>
        <v>Q3 - Below Avg</v>
      </c>
    </row>
    <row r="9" customFormat="false" ht="15" hidden="false" customHeight="false" outlineLevel="0" collapsed="false">
      <c r="A9" s="9" t="n">
        <v>5</v>
      </c>
      <c r="B9" s="14" t="s">
        <v>122</v>
      </c>
      <c r="C9" s="14" t="s">
        <v>44</v>
      </c>
      <c r="D9" s="14" t="s">
        <v>81</v>
      </c>
      <c r="E9" s="9" t="n">
        <v>3200</v>
      </c>
      <c r="F9" s="13" t="n">
        <v>0.109</v>
      </c>
      <c r="G9" s="13" t="n">
        <v>0.78</v>
      </c>
      <c r="H9" s="13" t="n">
        <v>0.109</v>
      </c>
      <c r="I9" s="13" t="n">
        <v>0.181</v>
      </c>
      <c r="J9" s="9" t="n">
        <v>335.7</v>
      </c>
      <c r="K9" s="13" t="n">
        <v>0.813</v>
      </c>
      <c r="L9" s="9" t="n">
        <v>64</v>
      </c>
      <c r="M9" s="9" t="n">
        <v>71</v>
      </c>
      <c r="N9" s="9" t="n">
        <v>371</v>
      </c>
      <c r="O9" s="22" t="n">
        <f aca="false">F9*20+H9*20+I9*15+K9*15+M9/100*30</f>
        <v>40.57</v>
      </c>
      <c r="P9" s="14" t="str">
        <f aca="false">IF(O9&gt;=PERCENTILE(O$5:O$204,0.75),"Q1 - Top",IF(O9&gt;=PERCENTILE(O$5:O$204,0.5),"Q2 - Above Avg",IF(O9&gt;=PERCENTILE(O$5:O$204,0.25),"Q3 - Below Avg","Q4 - Bottom")))</f>
        <v>Q4 - Bottom</v>
      </c>
    </row>
    <row r="10" customFormat="false" ht="15" hidden="false" customHeight="false" outlineLevel="0" collapsed="false">
      <c r="A10" s="11" t="n">
        <v>6</v>
      </c>
      <c r="B10" s="15" t="s">
        <v>131</v>
      </c>
      <c r="C10" s="15" t="s">
        <v>44</v>
      </c>
      <c r="D10" s="15" t="s">
        <v>96</v>
      </c>
      <c r="E10" s="11" t="n">
        <v>2800</v>
      </c>
      <c r="F10" s="12" t="n">
        <v>0.419</v>
      </c>
      <c r="G10" s="12" t="n">
        <v>0.353</v>
      </c>
      <c r="H10" s="12" t="n">
        <v>0.347</v>
      </c>
      <c r="I10" s="12" t="n">
        <v>0.189</v>
      </c>
      <c r="J10" s="11" t="n">
        <v>488</v>
      </c>
      <c r="K10" s="12" t="n">
        <v>0.82</v>
      </c>
      <c r="L10" s="11" t="n">
        <v>28</v>
      </c>
      <c r="M10" s="11" t="n">
        <v>46</v>
      </c>
      <c r="N10" s="11" t="n">
        <v>296</v>
      </c>
      <c r="O10" s="23" t="n">
        <f aca="false">F10*20+H10*20+I10*15+K10*15+M10/100*30</f>
        <v>44.255</v>
      </c>
      <c r="P10" s="15" t="str">
        <f aca="false">IF(O10&gt;=PERCENTILE(O$5:O$204,0.75),"Q1 - Top",IF(O10&gt;=PERCENTILE(O$5:O$204,0.5),"Q2 - Above Avg",IF(O10&gt;=PERCENTILE(O$5:O$204,0.25),"Q3 - Below Avg","Q4 - Bottom")))</f>
        <v>Q3 - Below Avg</v>
      </c>
    </row>
    <row r="11" customFormat="false" ht="15" hidden="false" customHeight="false" outlineLevel="0" collapsed="false">
      <c r="A11" s="9" t="n">
        <v>7</v>
      </c>
      <c r="B11" s="14" t="s">
        <v>142</v>
      </c>
      <c r="C11" s="14" t="s">
        <v>82</v>
      </c>
      <c r="D11" s="14" t="s">
        <v>96</v>
      </c>
      <c r="E11" s="9" t="n">
        <v>2400</v>
      </c>
      <c r="F11" s="13" t="n">
        <v>0.38</v>
      </c>
      <c r="G11" s="13" t="n">
        <v>0.621</v>
      </c>
      <c r="H11" s="13" t="n">
        <v>0.308</v>
      </c>
      <c r="I11" s="13" t="n">
        <v>0.211</v>
      </c>
      <c r="J11" s="9" t="n">
        <v>436.1</v>
      </c>
      <c r="K11" s="13" t="n">
        <v>0.92</v>
      </c>
      <c r="L11" s="9" t="n">
        <v>80</v>
      </c>
      <c r="M11" s="9" t="n">
        <v>75</v>
      </c>
      <c r="N11" s="9" t="n">
        <v>107</v>
      </c>
      <c r="O11" s="22" t="n">
        <f aca="false">F11*20+H11*20+I11*15+K11*15+M11/100*30</f>
        <v>53.225</v>
      </c>
      <c r="P11" s="14" t="str">
        <f aca="false">IF(O11&gt;=PERCENTILE(O$5:O$204,0.75),"Q1 - Top",IF(O11&gt;=PERCENTILE(O$5:O$204,0.5),"Q2 - Above Avg",IF(O11&gt;=PERCENTILE(O$5:O$204,0.25),"Q3 - Below Avg","Q4 - Bottom")))</f>
        <v>Q1 - Top</v>
      </c>
    </row>
    <row r="12" customFormat="false" ht="15" hidden="false" customHeight="false" outlineLevel="0" collapsed="false">
      <c r="A12" s="11" t="n">
        <v>8</v>
      </c>
      <c r="B12" s="15" t="s">
        <v>150</v>
      </c>
      <c r="C12" s="15" t="s">
        <v>44</v>
      </c>
      <c r="D12" s="15" t="s">
        <v>96</v>
      </c>
      <c r="E12" s="11" t="n">
        <v>1900</v>
      </c>
      <c r="F12" s="12" t="n">
        <v>0.325</v>
      </c>
      <c r="G12" s="12" t="n">
        <v>0.578</v>
      </c>
      <c r="H12" s="12" t="n">
        <v>0.212</v>
      </c>
      <c r="I12" s="12" t="n">
        <v>0.194</v>
      </c>
      <c r="J12" s="11" t="n">
        <v>518.4</v>
      </c>
      <c r="K12" s="12" t="n">
        <v>0.957</v>
      </c>
      <c r="L12" s="11" t="n">
        <v>53</v>
      </c>
      <c r="M12" s="11" t="n">
        <v>78</v>
      </c>
      <c r="N12" s="11" t="n">
        <v>499</v>
      </c>
      <c r="O12" s="23" t="n">
        <f aca="false">F12*20+H12*20+I12*15+K12*15+M12/100*30</f>
        <v>51.405</v>
      </c>
      <c r="P12" s="15" t="str">
        <f aca="false">IF(O12&gt;=PERCENTILE(O$5:O$204,0.75),"Q1 - Top",IF(O12&gt;=PERCENTILE(O$5:O$204,0.5),"Q2 - Above Avg",IF(O12&gt;=PERCENTILE(O$5:O$204,0.25),"Q3 - Below Avg","Q4 - Bottom")))</f>
        <v>Q1 - Top</v>
      </c>
    </row>
    <row r="13" customFormat="false" ht="15" hidden="false" customHeight="false" outlineLevel="0" collapsed="false">
      <c r="A13" s="9" t="n">
        <v>9</v>
      </c>
      <c r="B13" s="14" t="s">
        <v>157</v>
      </c>
      <c r="C13" s="14" t="s">
        <v>82</v>
      </c>
      <c r="D13" s="14" t="s">
        <v>96</v>
      </c>
      <c r="E13" s="9" t="n">
        <v>1700</v>
      </c>
      <c r="F13" s="13" t="n">
        <v>0.369</v>
      </c>
      <c r="G13" s="13" t="n">
        <v>0.536</v>
      </c>
      <c r="H13" s="13" t="n">
        <v>0.246</v>
      </c>
      <c r="I13" s="13" t="n">
        <v>0.2</v>
      </c>
      <c r="J13" s="9" t="n">
        <v>307.3</v>
      </c>
      <c r="K13" s="13" t="n">
        <v>0.947</v>
      </c>
      <c r="L13" s="9" t="n">
        <v>83</v>
      </c>
      <c r="M13" s="9" t="n">
        <v>60</v>
      </c>
      <c r="N13" s="9" t="n">
        <v>56</v>
      </c>
      <c r="O13" s="22" t="n">
        <f aca="false">F13*20+H13*20+I13*15+K13*15+M13/100*30</f>
        <v>47.505</v>
      </c>
      <c r="P13" s="14" t="str">
        <f aca="false">IF(O13&gt;=PERCENTILE(O$5:O$204,0.75),"Q1 - Top",IF(O13&gt;=PERCENTILE(O$5:O$204,0.5),"Q2 - Above Avg",IF(O13&gt;=PERCENTILE(O$5:O$204,0.25),"Q3 - Below Avg","Q4 - Bottom")))</f>
        <v>Q2 - Above Avg</v>
      </c>
    </row>
    <row r="14" customFormat="false" ht="15" hidden="false" customHeight="false" outlineLevel="0" collapsed="false">
      <c r="A14" s="11" t="n">
        <v>10</v>
      </c>
      <c r="B14" s="15" t="s">
        <v>2706</v>
      </c>
      <c r="C14" s="15" t="s">
        <v>44</v>
      </c>
      <c r="D14" s="15" t="s">
        <v>96</v>
      </c>
      <c r="E14" s="11" t="n">
        <v>1500</v>
      </c>
      <c r="F14" s="12" t="n">
        <v>0.507</v>
      </c>
      <c r="G14" s="12" t="n">
        <v>0.617</v>
      </c>
      <c r="H14" s="12" t="n">
        <v>0.244</v>
      </c>
      <c r="I14" s="12" t="n">
        <v>0.183</v>
      </c>
      <c r="J14" s="11" t="n">
        <v>418.7</v>
      </c>
      <c r="K14" s="12" t="n">
        <v>0.854</v>
      </c>
      <c r="L14" s="11" t="n">
        <v>58</v>
      </c>
      <c r="M14" s="11" t="n">
        <v>70</v>
      </c>
      <c r="N14" s="11" t="n">
        <v>481</v>
      </c>
      <c r="O14" s="23" t="n">
        <f aca="false">F14*20+H14*20+I14*15+K14*15+M14/100*30</f>
        <v>51.575</v>
      </c>
      <c r="P14" s="15" t="str">
        <f aca="false">IF(O14&gt;=PERCENTILE(O$5:O$204,0.75),"Q1 - Top",IF(O14&gt;=PERCENTILE(O$5:O$204,0.5),"Q2 - Above Avg",IF(O14&gt;=PERCENTILE(O$5:O$204,0.25),"Q3 - Below Avg","Q4 - Bottom")))</f>
        <v>Q1 - Top</v>
      </c>
    </row>
    <row r="15" customFormat="false" ht="15" hidden="false" customHeight="false" outlineLevel="0" collapsed="false">
      <c r="A15" s="9" t="n">
        <v>11</v>
      </c>
      <c r="B15" s="14" t="s">
        <v>283</v>
      </c>
      <c r="C15" s="14" t="s">
        <v>82</v>
      </c>
      <c r="D15" s="14" t="s">
        <v>177</v>
      </c>
      <c r="E15" s="9" t="n">
        <v>24</v>
      </c>
      <c r="F15" s="13" t="n">
        <v>0.382</v>
      </c>
      <c r="G15" s="13" t="n">
        <v>0.469</v>
      </c>
      <c r="H15" s="13" t="n">
        <v>0.29</v>
      </c>
      <c r="I15" s="13" t="n">
        <v>0.141</v>
      </c>
      <c r="J15" s="9" t="n">
        <v>284.1</v>
      </c>
      <c r="K15" s="13" t="n">
        <v>0.808</v>
      </c>
      <c r="L15" s="9" t="n">
        <v>46</v>
      </c>
      <c r="M15" s="9" t="n">
        <v>89</v>
      </c>
      <c r="N15" s="9" t="n">
        <v>7</v>
      </c>
      <c r="O15" s="22" t="n">
        <f aca="false">F15*20+H15*20+I15*15+K15*15+M15/100*30</f>
        <v>54.375</v>
      </c>
      <c r="P15" s="14" t="str">
        <f aca="false">IF(O15&gt;=PERCENTILE(O$5:O$204,0.75),"Q1 - Top",IF(O15&gt;=PERCENTILE(O$5:O$204,0.5),"Q2 - Above Avg",IF(O15&gt;=PERCENTILE(O$5:O$204,0.25),"Q3 - Below Avg","Q4 - Bottom")))</f>
        <v>Q1 - Top</v>
      </c>
    </row>
    <row r="16" customFormat="false" ht="15" hidden="false" customHeight="false" outlineLevel="0" collapsed="false">
      <c r="A16" s="11" t="n">
        <v>12</v>
      </c>
      <c r="B16" s="15" t="s">
        <v>286</v>
      </c>
      <c r="C16" s="15" t="s">
        <v>44</v>
      </c>
      <c r="D16" s="15" t="s">
        <v>272</v>
      </c>
      <c r="E16" s="11" t="n">
        <v>226.1</v>
      </c>
      <c r="F16" s="12" t="n">
        <v>0.387</v>
      </c>
      <c r="G16" s="12" t="n">
        <v>0.49</v>
      </c>
      <c r="H16" s="12" t="n">
        <v>0.186</v>
      </c>
      <c r="I16" s="12" t="n">
        <v>0.158</v>
      </c>
      <c r="J16" s="11" t="n">
        <v>382</v>
      </c>
      <c r="K16" s="12" t="n">
        <v>0.931</v>
      </c>
      <c r="L16" s="11" t="n">
        <v>22</v>
      </c>
      <c r="M16" s="11" t="n">
        <v>82</v>
      </c>
      <c r="N16" s="11" t="n">
        <v>12</v>
      </c>
      <c r="O16" s="23" t="n">
        <f aca="false">F16*20+H16*20+I16*15+K16*15+M16/100*30</f>
        <v>52.395</v>
      </c>
      <c r="P16" s="15" t="str">
        <f aca="false">IF(O16&gt;=PERCENTILE(O$5:O$204,0.75),"Q1 - Top",IF(O16&gt;=PERCENTILE(O$5:O$204,0.5),"Q2 - Above Avg",IF(O16&gt;=PERCENTILE(O$5:O$204,0.25),"Q3 - Below Avg","Q4 - Bottom")))</f>
        <v>Q1 - Top</v>
      </c>
    </row>
    <row r="17" customFormat="false" ht="15" hidden="false" customHeight="false" outlineLevel="0" collapsed="false">
      <c r="A17" s="9" t="n">
        <v>13</v>
      </c>
      <c r="B17" s="14" t="s">
        <v>291</v>
      </c>
      <c r="C17" s="14" t="s">
        <v>50</v>
      </c>
      <c r="D17" s="14" t="s">
        <v>239</v>
      </c>
      <c r="E17" s="9" t="n">
        <v>17</v>
      </c>
      <c r="F17" s="13" t="n">
        <v>0.235</v>
      </c>
      <c r="G17" s="13" t="n">
        <v>0.645</v>
      </c>
      <c r="H17" s="13" t="n">
        <v>0.263</v>
      </c>
      <c r="I17" s="13" t="n">
        <v>0.205</v>
      </c>
      <c r="J17" s="9" t="n">
        <v>1027.3</v>
      </c>
      <c r="K17" s="13" t="n">
        <v>0.954</v>
      </c>
      <c r="L17" s="9" t="n">
        <v>66</v>
      </c>
      <c r="M17" s="9" t="n">
        <v>67</v>
      </c>
      <c r="N17" s="9" t="n">
        <v>22</v>
      </c>
      <c r="O17" s="22" t="n">
        <f aca="false">F17*20+H17*20+I17*15+K17*15+M17/100*30</f>
        <v>47.445</v>
      </c>
      <c r="P17" s="14" t="str">
        <f aca="false">IF(O17&gt;=PERCENTILE(O$5:O$204,0.75),"Q1 - Top",IF(O17&gt;=PERCENTILE(O$5:O$204,0.5),"Q2 - Above Avg",IF(O17&gt;=PERCENTILE(O$5:O$204,0.25),"Q3 - Below Avg","Q4 - Bottom")))</f>
        <v>Q2 - Above Avg</v>
      </c>
    </row>
    <row r="18" customFormat="false" ht="15" hidden="false" customHeight="false" outlineLevel="0" collapsed="false">
      <c r="A18" s="11" t="n">
        <v>14</v>
      </c>
      <c r="B18" s="15" t="s">
        <v>293</v>
      </c>
      <c r="C18" s="15" t="s">
        <v>82</v>
      </c>
      <c r="D18" s="15" t="s">
        <v>199</v>
      </c>
      <c r="E18" s="11" t="n">
        <v>91.9</v>
      </c>
      <c r="F18" s="12" t="n">
        <v>0.396</v>
      </c>
      <c r="G18" s="12" t="n">
        <v>0.505</v>
      </c>
      <c r="H18" s="12" t="n">
        <v>0.25</v>
      </c>
      <c r="I18" s="12" t="n">
        <v>0.255</v>
      </c>
      <c r="J18" s="11" t="n">
        <v>970.4</v>
      </c>
      <c r="K18" s="12" t="n">
        <v>0.891</v>
      </c>
      <c r="L18" s="11" t="n">
        <v>40</v>
      </c>
      <c r="M18" s="11" t="n">
        <v>84</v>
      </c>
      <c r="N18" s="11" t="n">
        <v>17</v>
      </c>
      <c r="O18" s="23" t="n">
        <f aca="false">F18*20+H18*20+I18*15+K18*15+M18/100*30</f>
        <v>55.31</v>
      </c>
      <c r="P18" s="15" t="str">
        <f aca="false">IF(O18&gt;=PERCENTILE(O$5:O$204,0.75),"Q1 - Top",IF(O18&gt;=PERCENTILE(O$5:O$204,0.5),"Q2 - Above Avg",IF(O18&gt;=PERCENTILE(O$5:O$204,0.25),"Q3 - Below Avg","Q4 - Bottom")))</f>
        <v>Q1 - Top</v>
      </c>
    </row>
    <row r="19" customFormat="false" ht="23.85" hidden="false" customHeight="false" outlineLevel="0" collapsed="false">
      <c r="A19" s="9" t="n">
        <v>15</v>
      </c>
      <c r="B19" s="14" t="s">
        <v>296</v>
      </c>
      <c r="C19" s="14" t="s">
        <v>38</v>
      </c>
      <c r="D19" s="14" t="s">
        <v>96</v>
      </c>
      <c r="E19" s="9" t="n">
        <v>15.2</v>
      </c>
      <c r="F19" s="13" t="n">
        <v>0.124</v>
      </c>
      <c r="G19" s="13" t="n">
        <v>0.783</v>
      </c>
      <c r="H19" s="13" t="n">
        <v>0.241</v>
      </c>
      <c r="I19" s="13" t="n">
        <v>0.123</v>
      </c>
      <c r="J19" s="9" t="n">
        <v>344.3</v>
      </c>
      <c r="K19" s="13" t="n">
        <v>0.922</v>
      </c>
      <c r="L19" s="9" t="n">
        <v>20</v>
      </c>
      <c r="M19" s="9" t="n">
        <v>63</v>
      </c>
      <c r="N19" s="9" t="n">
        <v>5</v>
      </c>
      <c r="O19" s="22" t="n">
        <f aca="false">F19*20+H19*20+I19*15+K19*15+M19/100*30</f>
        <v>41.875</v>
      </c>
      <c r="P19" s="14" t="str">
        <f aca="false">IF(O19&gt;=PERCENTILE(O$5:O$204,0.75),"Q1 - Top",IF(O19&gt;=PERCENTILE(O$5:O$204,0.5),"Q2 - Above Avg",IF(O19&gt;=PERCENTILE(O$5:O$204,0.25),"Q3 - Below Avg","Q4 - Bottom")))</f>
        <v>Q3 - Below Avg</v>
      </c>
    </row>
    <row r="20" customFormat="false" ht="23.85" hidden="false" customHeight="false" outlineLevel="0" collapsed="false">
      <c r="A20" s="11" t="n">
        <v>16</v>
      </c>
      <c r="B20" s="15" t="s">
        <v>298</v>
      </c>
      <c r="C20" s="15" t="s">
        <v>38</v>
      </c>
      <c r="D20" s="15" t="s">
        <v>81</v>
      </c>
      <c r="E20" s="11" t="n">
        <v>8.7</v>
      </c>
      <c r="F20" s="12" t="n">
        <v>0.231</v>
      </c>
      <c r="G20" s="12" t="n">
        <v>0.356</v>
      </c>
      <c r="H20" s="12" t="n">
        <v>0.321</v>
      </c>
      <c r="I20" s="12" t="n">
        <v>0.17</v>
      </c>
      <c r="J20" s="11" t="n">
        <v>373</v>
      </c>
      <c r="K20" s="12" t="n">
        <v>0.865</v>
      </c>
      <c r="L20" s="11" t="n">
        <v>82</v>
      </c>
      <c r="M20" s="11" t="n">
        <v>52</v>
      </c>
      <c r="N20" s="11" t="n">
        <v>409</v>
      </c>
      <c r="O20" s="23" t="n">
        <f aca="false">F20*20+H20*20+I20*15+K20*15+M20/100*30</f>
        <v>42.165</v>
      </c>
      <c r="P20" s="15" t="str">
        <f aca="false">IF(O20&gt;=PERCENTILE(O$5:O$204,0.75),"Q1 - Top",IF(O20&gt;=PERCENTILE(O$5:O$204,0.5),"Q2 - Above Avg",IF(O20&gt;=PERCENTILE(O$5:O$204,0.25),"Q3 - Below Avg","Q4 - Bottom")))</f>
        <v>Q3 - Below Avg</v>
      </c>
    </row>
    <row r="21" customFormat="false" ht="23.85" hidden="false" customHeight="false" outlineLevel="0" collapsed="false">
      <c r="A21" s="9" t="n">
        <v>17</v>
      </c>
      <c r="B21" s="14" t="s">
        <v>300</v>
      </c>
      <c r="C21" s="14" t="s">
        <v>38</v>
      </c>
      <c r="D21" s="14" t="s">
        <v>96</v>
      </c>
      <c r="E21" s="9" t="n">
        <v>66.8</v>
      </c>
      <c r="F21" s="13" t="n">
        <v>0.296</v>
      </c>
      <c r="G21" s="13" t="n">
        <v>0.497</v>
      </c>
      <c r="H21" s="13" t="n">
        <v>0.251</v>
      </c>
      <c r="I21" s="13" t="n">
        <v>0.153</v>
      </c>
      <c r="J21" s="9" t="n">
        <v>847.2</v>
      </c>
      <c r="K21" s="13" t="n">
        <v>0.918</v>
      </c>
      <c r="L21" s="9" t="n">
        <v>30</v>
      </c>
      <c r="M21" s="9" t="n">
        <v>69</v>
      </c>
      <c r="N21" s="9" t="n">
        <v>8</v>
      </c>
      <c r="O21" s="22" t="n">
        <f aca="false">F21*20+H21*20+I21*15+K21*15+M21/100*30</f>
        <v>47.705</v>
      </c>
      <c r="P21" s="14" t="str">
        <f aca="false">IF(O21&gt;=PERCENTILE(O$5:O$204,0.75),"Q1 - Top",IF(O21&gt;=PERCENTILE(O$5:O$204,0.5),"Q2 - Above Avg",IF(O21&gt;=PERCENTILE(O$5:O$204,0.25),"Q3 - Below Avg","Q4 - Bottom")))</f>
        <v>Q2 - Above Avg</v>
      </c>
    </row>
    <row r="22" customFormat="false" ht="15" hidden="false" customHeight="false" outlineLevel="0" collapsed="false">
      <c r="A22" s="11" t="n">
        <v>18</v>
      </c>
      <c r="B22" s="15" t="s">
        <v>305</v>
      </c>
      <c r="C22" s="15" t="s">
        <v>44</v>
      </c>
      <c r="D22" s="15" t="s">
        <v>96</v>
      </c>
      <c r="E22" s="11" t="n">
        <v>9.7</v>
      </c>
      <c r="F22" s="12" t="n">
        <v>0.235</v>
      </c>
      <c r="G22" s="12" t="n">
        <v>0.366</v>
      </c>
      <c r="H22" s="12" t="n">
        <v>0.123</v>
      </c>
      <c r="I22" s="12" t="n">
        <v>0.159</v>
      </c>
      <c r="J22" s="11" t="n">
        <v>505.5</v>
      </c>
      <c r="K22" s="12" t="n">
        <v>0.932</v>
      </c>
      <c r="L22" s="11" t="n">
        <v>84</v>
      </c>
      <c r="M22" s="11" t="n">
        <v>33</v>
      </c>
      <c r="N22" s="11" t="n">
        <v>21</v>
      </c>
      <c r="O22" s="23" t="n">
        <f aca="false">F22*20+H22*20+I22*15+K22*15+M22/100*30</f>
        <v>33.425</v>
      </c>
      <c r="P22" s="15" t="str">
        <f aca="false">IF(O22&gt;=PERCENTILE(O$5:O$204,0.75),"Q1 - Top",IF(O22&gt;=PERCENTILE(O$5:O$204,0.5),"Q2 - Above Avg",IF(O22&gt;=PERCENTILE(O$5:O$204,0.25),"Q3 - Below Avg","Q4 - Bottom")))</f>
        <v>Q4 - Bottom</v>
      </c>
    </row>
    <row r="23" customFormat="false" ht="15" hidden="false" customHeight="false" outlineLevel="0" collapsed="false">
      <c r="A23" s="9" t="n">
        <v>19</v>
      </c>
      <c r="B23" s="14" t="s">
        <v>309</v>
      </c>
      <c r="C23" s="14" t="s">
        <v>35</v>
      </c>
      <c r="D23" s="14" t="s">
        <v>81</v>
      </c>
      <c r="E23" s="9" t="n">
        <v>69.1</v>
      </c>
      <c r="F23" s="13" t="n">
        <v>0.52</v>
      </c>
      <c r="G23" s="13" t="n">
        <v>0.723</v>
      </c>
      <c r="H23" s="13" t="n">
        <v>0.219</v>
      </c>
      <c r="I23" s="13" t="n">
        <v>0.256</v>
      </c>
      <c r="J23" s="9" t="n">
        <v>297.8</v>
      </c>
      <c r="K23" s="13" t="n">
        <v>0.821</v>
      </c>
      <c r="L23" s="9" t="n">
        <v>30</v>
      </c>
      <c r="M23" s="9" t="n">
        <v>66</v>
      </c>
      <c r="N23" s="9" t="n">
        <v>4</v>
      </c>
      <c r="O23" s="22" t="n">
        <f aca="false">F23*20+H23*20+I23*15+K23*15+M23/100*30</f>
        <v>50.735</v>
      </c>
      <c r="P23" s="14" t="str">
        <f aca="false">IF(O23&gt;=PERCENTILE(O$5:O$204,0.75),"Q1 - Top",IF(O23&gt;=PERCENTILE(O$5:O$204,0.5),"Q2 - Above Avg",IF(O23&gt;=PERCENTILE(O$5:O$204,0.25),"Q3 - Below Avg","Q4 - Bottom")))</f>
        <v>Q1 - Top</v>
      </c>
    </row>
    <row r="24" customFormat="false" ht="15" hidden="false" customHeight="false" outlineLevel="0" collapsed="false">
      <c r="A24" s="11" t="n">
        <v>20</v>
      </c>
      <c r="B24" s="15" t="s">
        <v>312</v>
      </c>
      <c r="C24" s="15" t="s">
        <v>35</v>
      </c>
      <c r="D24" s="15" t="s">
        <v>272</v>
      </c>
      <c r="E24" s="11" t="n">
        <v>7.9</v>
      </c>
      <c r="F24" s="12" t="n">
        <v>0.435</v>
      </c>
      <c r="G24" s="12" t="n">
        <v>0.357</v>
      </c>
      <c r="H24" s="12" t="n">
        <v>0.176</v>
      </c>
      <c r="I24" s="12" t="n">
        <v>0.087</v>
      </c>
      <c r="J24" s="11" t="n">
        <v>317.3</v>
      </c>
      <c r="K24" s="12" t="n">
        <v>0.82</v>
      </c>
      <c r="L24" s="11" t="n">
        <v>30</v>
      </c>
      <c r="M24" s="11" t="n">
        <v>87</v>
      </c>
      <c r="N24" s="11" t="n">
        <v>323</v>
      </c>
      <c r="O24" s="23" t="n">
        <f aca="false">F24*20+H24*20+I24*15+K24*15+M24/100*30</f>
        <v>51.925</v>
      </c>
      <c r="P24" s="15" t="str">
        <f aca="false">IF(O24&gt;=PERCENTILE(O$5:O$204,0.75),"Q1 - Top",IF(O24&gt;=PERCENTILE(O$5:O$204,0.5),"Q2 - Above Avg",IF(O24&gt;=PERCENTILE(O$5:O$204,0.25),"Q3 - Below Avg","Q4 - Bottom")))</f>
        <v>Q1 - Top</v>
      </c>
    </row>
    <row r="25" customFormat="false" ht="23.85" hidden="false" customHeight="false" outlineLevel="0" collapsed="false">
      <c r="A25" s="9" t="n">
        <v>21</v>
      </c>
      <c r="B25" s="14" t="s">
        <v>316</v>
      </c>
      <c r="C25" s="14" t="s">
        <v>38</v>
      </c>
      <c r="D25" s="14" t="s">
        <v>272</v>
      </c>
      <c r="E25" s="9" t="n">
        <v>63.2</v>
      </c>
      <c r="F25" s="13" t="n">
        <v>0.342</v>
      </c>
      <c r="G25" s="13" t="n">
        <v>0.516</v>
      </c>
      <c r="H25" s="13" t="n">
        <v>0.251</v>
      </c>
      <c r="I25" s="13" t="n">
        <v>0.286</v>
      </c>
      <c r="J25" s="9" t="n">
        <v>503.2</v>
      </c>
      <c r="K25" s="13" t="n">
        <v>0.862</v>
      </c>
      <c r="L25" s="9" t="n">
        <v>81</v>
      </c>
      <c r="M25" s="9" t="n">
        <v>68</v>
      </c>
      <c r="N25" s="9" t="n">
        <v>10</v>
      </c>
      <c r="O25" s="22" t="n">
        <f aca="false">F25*20+H25*20+I25*15+K25*15+M25/100*30</f>
        <v>49.48</v>
      </c>
      <c r="P25" s="14" t="str">
        <f aca="false">IF(O25&gt;=PERCENTILE(O$5:O$204,0.75),"Q1 - Top",IF(O25&gt;=PERCENTILE(O$5:O$204,0.5),"Q2 - Above Avg",IF(O25&gt;=PERCENTILE(O$5:O$204,0.25),"Q3 - Below Avg","Q4 - Bottom")))</f>
        <v>Q2 - Above Avg</v>
      </c>
    </row>
    <row r="26" customFormat="false" ht="15" hidden="false" customHeight="false" outlineLevel="0" collapsed="false">
      <c r="A26" s="11" t="n">
        <v>22</v>
      </c>
      <c r="B26" s="15" t="s">
        <v>319</v>
      </c>
      <c r="C26" s="15" t="s">
        <v>35</v>
      </c>
      <c r="D26" s="15" t="s">
        <v>199</v>
      </c>
      <c r="E26" s="11" t="n">
        <v>88.7</v>
      </c>
      <c r="F26" s="12" t="n">
        <v>0.365</v>
      </c>
      <c r="G26" s="12" t="n">
        <v>0.666</v>
      </c>
      <c r="H26" s="12" t="n">
        <v>0.327</v>
      </c>
      <c r="I26" s="12" t="n">
        <v>0.128</v>
      </c>
      <c r="J26" s="11" t="n">
        <v>348.7</v>
      </c>
      <c r="K26" s="12" t="n">
        <v>0.893</v>
      </c>
      <c r="L26" s="11" t="n">
        <v>76</v>
      </c>
      <c r="M26" s="11" t="n">
        <v>42</v>
      </c>
      <c r="N26" s="11" t="n">
        <v>61</v>
      </c>
      <c r="O26" s="23" t="n">
        <f aca="false">F26*20+H26*20+I26*15+K26*15+M26/100*30</f>
        <v>41.755</v>
      </c>
      <c r="P26" s="15" t="str">
        <f aca="false">IF(O26&gt;=PERCENTILE(O$5:O$204,0.75),"Q1 - Top",IF(O26&gt;=PERCENTILE(O$5:O$204,0.5),"Q2 - Above Avg",IF(O26&gt;=PERCENTILE(O$5:O$204,0.25),"Q3 - Below Avg","Q4 - Bottom")))</f>
        <v>Q3 - Below Avg</v>
      </c>
    </row>
    <row r="27" customFormat="false" ht="15" hidden="false" customHeight="false" outlineLevel="0" collapsed="false">
      <c r="A27" s="9" t="n">
        <v>23</v>
      </c>
      <c r="B27" s="14" t="s">
        <v>321</v>
      </c>
      <c r="C27" s="14" t="s">
        <v>50</v>
      </c>
      <c r="D27" s="14" t="s">
        <v>199</v>
      </c>
      <c r="E27" s="9" t="n">
        <v>10.4</v>
      </c>
      <c r="F27" s="13" t="n">
        <v>0.406</v>
      </c>
      <c r="G27" s="13" t="n">
        <v>0.738</v>
      </c>
      <c r="H27" s="13" t="n">
        <v>0.17</v>
      </c>
      <c r="I27" s="13" t="n">
        <v>0.163</v>
      </c>
      <c r="J27" s="9" t="n">
        <v>343.1</v>
      </c>
      <c r="K27" s="13" t="n">
        <v>0.956</v>
      </c>
      <c r="L27" s="9" t="n">
        <v>29</v>
      </c>
      <c r="M27" s="9" t="n">
        <v>92</v>
      </c>
      <c r="N27" s="9" t="n">
        <v>328</v>
      </c>
      <c r="O27" s="22" t="n">
        <f aca="false">F27*20+H27*20+I27*15+K27*15+M27/100*30</f>
        <v>55.905</v>
      </c>
      <c r="P27" s="14" t="str">
        <f aca="false">IF(O27&gt;=PERCENTILE(O$5:O$204,0.75),"Q1 - Top",IF(O27&gt;=PERCENTILE(O$5:O$204,0.5),"Q2 - Above Avg",IF(O27&gt;=PERCENTILE(O$5:O$204,0.25),"Q3 - Below Avg","Q4 - Bottom")))</f>
        <v>Q1 - Top</v>
      </c>
    </row>
    <row r="28" customFormat="false" ht="23.85" hidden="false" customHeight="false" outlineLevel="0" collapsed="false">
      <c r="A28" s="11" t="n">
        <v>24</v>
      </c>
      <c r="B28" s="15" t="s">
        <v>323</v>
      </c>
      <c r="C28" s="15" t="s">
        <v>38</v>
      </c>
      <c r="D28" s="15" t="s">
        <v>272</v>
      </c>
      <c r="E28" s="11" t="n">
        <v>7.9</v>
      </c>
      <c r="F28" s="12" t="n">
        <v>0.398</v>
      </c>
      <c r="G28" s="12" t="n">
        <v>0.538</v>
      </c>
      <c r="H28" s="12" t="n">
        <v>0.187</v>
      </c>
      <c r="I28" s="12" t="n">
        <v>0.213</v>
      </c>
      <c r="J28" s="11" t="n">
        <v>458.4</v>
      </c>
      <c r="K28" s="12" t="n">
        <v>0.978</v>
      </c>
      <c r="L28" s="11" t="n">
        <v>50</v>
      </c>
      <c r="M28" s="11" t="n">
        <v>90</v>
      </c>
      <c r="N28" s="11" t="n">
        <v>6</v>
      </c>
      <c r="O28" s="23" t="n">
        <f aca="false">F28*20+H28*20+I28*15+K28*15+M28/100*30</f>
        <v>56.565</v>
      </c>
      <c r="P28" s="15" t="str">
        <f aca="false">IF(O28&gt;=PERCENTILE(O$5:O$204,0.75),"Q1 - Top",IF(O28&gt;=PERCENTILE(O$5:O$204,0.5),"Q2 - Above Avg",IF(O28&gt;=PERCENTILE(O$5:O$204,0.25),"Q3 - Below Avg","Q4 - Bottom")))</f>
        <v>Q1 - Top</v>
      </c>
    </row>
    <row r="29" customFormat="false" ht="15" hidden="false" customHeight="false" outlineLevel="0" collapsed="false">
      <c r="A29" s="9" t="n">
        <v>25</v>
      </c>
      <c r="B29" s="14" t="s">
        <v>326</v>
      </c>
      <c r="C29" s="14" t="s">
        <v>35</v>
      </c>
      <c r="D29" s="14" t="s">
        <v>81</v>
      </c>
      <c r="E29" s="9" t="n">
        <v>254.6</v>
      </c>
      <c r="F29" s="13" t="n">
        <v>0.367</v>
      </c>
      <c r="G29" s="13" t="n">
        <v>0.565</v>
      </c>
      <c r="H29" s="13" t="n">
        <v>0.23</v>
      </c>
      <c r="I29" s="13" t="n">
        <v>0.277</v>
      </c>
      <c r="J29" s="9" t="n">
        <v>268.8</v>
      </c>
      <c r="K29" s="13" t="n">
        <v>0.873</v>
      </c>
      <c r="L29" s="9" t="n">
        <v>67</v>
      </c>
      <c r="M29" s="9" t="n">
        <v>66</v>
      </c>
      <c r="N29" s="9" t="n">
        <v>11</v>
      </c>
      <c r="O29" s="22" t="n">
        <f aca="false">F29*20+H29*20+I29*15+K29*15+M29/100*30</f>
        <v>48.99</v>
      </c>
      <c r="P29" s="14" t="str">
        <f aca="false">IF(O29&gt;=PERCENTILE(O$5:O$204,0.75),"Q1 - Top",IF(O29&gt;=PERCENTILE(O$5:O$204,0.5),"Q2 - Above Avg",IF(O29&gt;=PERCENTILE(O$5:O$204,0.25),"Q3 - Below Avg","Q4 - Bottom")))</f>
        <v>Q2 - Above Avg</v>
      </c>
    </row>
    <row r="30" customFormat="false" ht="15" hidden="false" customHeight="false" outlineLevel="0" collapsed="false">
      <c r="A30" s="11" t="n">
        <v>26</v>
      </c>
      <c r="B30" s="15" t="s">
        <v>329</v>
      </c>
      <c r="C30" s="15" t="s">
        <v>50</v>
      </c>
      <c r="D30" s="15" t="s">
        <v>81</v>
      </c>
      <c r="E30" s="11" t="n">
        <v>154.3</v>
      </c>
      <c r="F30" s="12" t="n">
        <v>0.474</v>
      </c>
      <c r="G30" s="12" t="n">
        <v>0.698</v>
      </c>
      <c r="H30" s="12" t="n">
        <v>0.097</v>
      </c>
      <c r="I30" s="12" t="n">
        <v>0.282</v>
      </c>
      <c r="J30" s="11" t="n">
        <v>302.5</v>
      </c>
      <c r="K30" s="12" t="n">
        <v>0.916</v>
      </c>
      <c r="L30" s="11" t="n">
        <v>27</v>
      </c>
      <c r="M30" s="11" t="n">
        <v>85</v>
      </c>
      <c r="N30" s="11" t="n">
        <v>8</v>
      </c>
      <c r="O30" s="23" t="n">
        <f aca="false">F30*20+H30*20+I30*15+K30*15+M30/100*30</f>
        <v>54.89</v>
      </c>
      <c r="P30" s="15" t="str">
        <f aca="false">IF(O30&gt;=PERCENTILE(O$5:O$204,0.75),"Q1 - Top",IF(O30&gt;=PERCENTILE(O$5:O$204,0.5),"Q2 - Above Avg",IF(O30&gt;=PERCENTILE(O$5:O$204,0.25),"Q3 - Below Avg","Q4 - Bottom")))</f>
        <v>Q1 - Top</v>
      </c>
    </row>
    <row r="31" customFormat="false" ht="23.85" hidden="false" customHeight="false" outlineLevel="0" collapsed="false">
      <c r="A31" s="9" t="n">
        <v>27</v>
      </c>
      <c r="B31" s="14" t="s">
        <v>331</v>
      </c>
      <c r="C31" s="14" t="s">
        <v>38</v>
      </c>
      <c r="D31" s="14" t="s">
        <v>81</v>
      </c>
      <c r="E31" s="9" t="n">
        <v>9.5</v>
      </c>
      <c r="F31" s="13" t="n">
        <v>0.496</v>
      </c>
      <c r="G31" s="13" t="n">
        <v>0.59</v>
      </c>
      <c r="H31" s="13" t="n">
        <v>0.246</v>
      </c>
      <c r="I31" s="13" t="n">
        <v>0.178</v>
      </c>
      <c r="J31" s="9" t="n">
        <v>589.9</v>
      </c>
      <c r="K31" s="13" t="n">
        <v>0.886</v>
      </c>
      <c r="L31" s="9" t="n">
        <v>24</v>
      </c>
      <c r="M31" s="9" t="n">
        <v>49</v>
      </c>
      <c r="N31" s="9" t="n">
        <v>44</v>
      </c>
      <c r="O31" s="22" t="n">
        <f aca="false">F31*20+H31*20+I31*15+K31*15+M31/100*30</f>
        <v>45.5</v>
      </c>
      <c r="P31" s="14" t="str">
        <f aca="false">IF(O31&gt;=PERCENTILE(O$5:O$204,0.75),"Q1 - Top",IF(O31&gt;=PERCENTILE(O$5:O$204,0.5),"Q2 - Above Avg",IF(O31&gt;=PERCENTILE(O$5:O$204,0.25),"Q3 - Below Avg","Q4 - Bottom")))</f>
        <v>Q3 - Below Avg</v>
      </c>
    </row>
    <row r="32" customFormat="false" ht="15" hidden="false" customHeight="false" outlineLevel="0" collapsed="false">
      <c r="A32" s="11" t="n">
        <v>28</v>
      </c>
      <c r="B32" s="15" t="s">
        <v>333</v>
      </c>
      <c r="C32" s="15" t="s">
        <v>47</v>
      </c>
      <c r="D32" s="15" t="s">
        <v>239</v>
      </c>
      <c r="E32" s="11" t="n">
        <v>9.6</v>
      </c>
      <c r="F32" s="12" t="n">
        <v>0.47</v>
      </c>
      <c r="G32" s="12" t="n">
        <v>0.701</v>
      </c>
      <c r="H32" s="12" t="n">
        <v>0.058</v>
      </c>
      <c r="I32" s="12" t="n">
        <v>0.097</v>
      </c>
      <c r="J32" s="11" t="n">
        <v>250.6</v>
      </c>
      <c r="K32" s="12" t="n">
        <v>0.88</v>
      </c>
      <c r="L32" s="11" t="n">
        <v>57</v>
      </c>
      <c r="M32" s="11" t="n">
        <v>33</v>
      </c>
      <c r="N32" s="11" t="n">
        <v>13</v>
      </c>
      <c r="O32" s="23" t="n">
        <f aca="false">F32*20+H32*20+I32*15+K32*15+M32/100*30</f>
        <v>35.115</v>
      </c>
      <c r="P32" s="15" t="str">
        <f aca="false">IF(O32&gt;=PERCENTILE(O$5:O$204,0.75),"Q1 - Top",IF(O32&gt;=PERCENTILE(O$5:O$204,0.5),"Q2 - Above Avg",IF(O32&gt;=PERCENTILE(O$5:O$204,0.25),"Q3 - Below Avg","Q4 - Bottom")))</f>
        <v>Q4 - Bottom</v>
      </c>
    </row>
    <row r="33" customFormat="false" ht="15" hidden="false" customHeight="false" outlineLevel="0" collapsed="false">
      <c r="A33" s="9" t="n">
        <v>29</v>
      </c>
      <c r="B33" s="14" t="s">
        <v>335</v>
      </c>
      <c r="C33" s="14" t="s">
        <v>44</v>
      </c>
      <c r="D33" s="14" t="s">
        <v>177</v>
      </c>
      <c r="E33" s="9" t="n">
        <v>91</v>
      </c>
      <c r="F33" s="13" t="n">
        <v>0.428</v>
      </c>
      <c r="G33" s="13" t="n">
        <v>0.477</v>
      </c>
      <c r="H33" s="13" t="n">
        <v>0.173</v>
      </c>
      <c r="I33" s="13" t="n">
        <v>0.266</v>
      </c>
      <c r="J33" s="9" t="n">
        <v>468.5</v>
      </c>
      <c r="K33" s="13" t="n">
        <v>0.932</v>
      </c>
      <c r="L33" s="9" t="n">
        <v>21</v>
      </c>
      <c r="M33" s="9" t="n">
        <v>58</v>
      </c>
      <c r="N33" s="9" t="n">
        <v>105</v>
      </c>
      <c r="O33" s="22" t="n">
        <f aca="false">F33*20+H33*20+I33*15+K33*15+M33/100*30</f>
        <v>47.39</v>
      </c>
      <c r="P33" s="14" t="str">
        <f aca="false">IF(O33&gt;=PERCENTILE(O$5:O$204,0.75),"Q1 - Top",IF(O33&gt;=PERCENTILE(O$5:O$204,0.5),"Q2 - Above Avg",IF(O33&gt;=PERCENTILE(O$5:O$204,0.25),"Q3 - Below Avg","Q4 - Bottom")))</f>
        <v>Q2 - Above Avg</v>
      </c>
    </row>
    <row r="34" customFormat="false" ht="23.85" hidden="false" customHeight="false" outlineLevel="0" collapsed="false">
      <c r="A34" s="11" t="n">
        <v>30</v>
      </c>
      <c r="B34" s="15" t="s">
        <v>337</v>
      </c>
      <c r="C34" s="15" t="s">
        <v>38</v>
      </c>
      <c r="D34" s="15" t="s">
        <v>272</v>
      </c>
      <c r="E34" s="11" t="n">
        <v>2000</v>
      </c>
      <c r="F34" s="12" t="n">
        <v>0.55</v>
      </c>
      <c r="G34" s="12" t="n">
        <v>0.433</v>
      </c>
      <c r="H34" s="12" t="n">
        <v>0.188</v>
      </c>
      <c r="I34" s="12" t="n">
        <v>0.18</v>
      </c>
      <c r="J34" s="11" t="n">
        <v>436.6</v>
      </c>
      <c r="K34" s="12" t="n">
        <v>0.848</v>
      </c>
      <c r="L34" s="11" t="n">
        <v>52</v>
      </c>
      <c r="M34" s="11" t="n">
        <v>89</v>
      </c>
      <c r="N34" s="11" t="n">
        <v>11</v>
      </c>
      <c r="O34" s="23" t="n">
        <f aca="false">F34*20+H34*20+I34*15+K34*15+M34/100*30</f>
        <v>56.88</v>
      </c>
      <c r="P34" s="15" t="str">
        <f aca="false">IF(O34&gt;=PERCENTILE(O$5:O$204,0.75),"Q1 - Top",IF(O34&gt;=PERCENTILE(O$5:O$204,0.5),"Q2 - Above Avg",IF(O34&gt;=PERCENTILE(O$5:O$204,0.25),"Q3 - Below Avg","Q4 - Bottom")))</f>
        <v>Q1 - Top</v>
      </c>
    </row>
    <row r="35" customFormat="false" ht="15" hidden="false" customHeight="false" outlineLevel="0" collapsed="false">
      <c r="A35" s="9" t="n">
        <v>31</v>
      </c>
      <c r="B35" s="14" t="s">
        <v>340</v>
      </c>
      <c r="C35" s="14" t="s">
        <v>50</v>
      </c>
      <c r="D35" s="14" t="s">
        <v>272</v>
      </c>
      <c r="E35" s="9" t="n">
        <v>135</v>
      </c>
      <c r="F35" s="13" t="n">
        <v>0.305</v>
      </c>
      <c r="G35" s="13" t="n">
        <v>0.565</v>
      </c>
      <c r="H35" s="13" t="n">
        <v>0.31</v>
      </c>
      <c r="I35" s="13" t="n">
        <v>0.299</v>
      </c>
      <c r="J35" s="9" t="n">
        <v>928.9</v>
      </c>
      <c r="K35" s="13" t="n">
        <v>0.972</v>
      </c>
      <c r="L35" s="9" t="n">
        <v>53</v>
      </c>
      <c r="M35" s="9" t="n">
        <v>69</v>
      </c>
      <c r="N35" s="9" t="n">
        <v>14</v>
      </c>
      <c r="O35" s="22" t="n">
        <f aca="false">F35*20+H35*20+I35*15+K35*15+M35/100*30</f>
        <v>52.065</v>
      </c>
      <c r="P35" s="14" t="str">
        <f aca="false">IF(O35&gt;=PERCENTILE(O$5:O$204,0.75),"Q1 - Top",IF(O35&gt;=PERCENTILE(O$5:O$204,0.5),"Q2 - Above Avg",IF(O35&gt;=PERCENTILE(O$5:O$204,0.25),"Q3 - Below Avg","Q4 - Bottom")))</f>
        <v>Q1 - Top</v>
      </c>
    </row>
    <row r="36" customFormat="false" ht="15" hidden="false" customHeight="false" outlineLevel="0" collapsed="false">
      <c r="A36" s="11" t="n">
        <v>32</v>
      </c>
      <c r="B36" s="15" t="s">
        <v>342</v>
      </c>
      <c r="C36" s="15" t="s">
        <v>35</v>
      </c>
      <c r="D36" s="15" t="s">
        <v>239</v>
      </c>
      <c r="E36" s="11" t="n">
        <v>24.1</v>
      </c>
      <c r="F36" s="12" t="n">
        <v>0.418</v>
      </c>
      <c r="G36" s="12" t="n">
        <v>0.682</v>
      </c>
      <c r="H36" s="12" t="n">
        <v>0.277</v>
      </c>
      <c r="I36" s="12" t="n">
        <v>0.137</v>
      </c>
      <c r="J36" s="11" t="n">
        <v>454.5</v>
      </c>
      <c r="K36" s="12" t="n">
        <v>0.8</v>
      </c>
      <c r="L36" s="11" t="n">
        <v>33</v>
      </c>
      <c r="M36" s="11" t="n">
        <v>62</v>
      </c>
      <c r="N36" s="11" t="n">
        <v>4</v>
      </c>
      <c r="O36" s="23" t="n">
        <f aca="false">F36*20+H36*20+I36*15+K36*15+M36/100*30</f>
        <v>46.555</v>
      </c>
      <c r="P36" s="15" t="str">
        <f aca="false">IF(O36&gt;=PERCENTILE(O$5:O$204,0.75),"Q1 - Top",IF(O36&gt;=PERCENTILE(O$5:O$204,0.5),"Q2 - Above Avg",IF(O36&gt;=PERCENTILE(O$5:O$204,0.25),"Q3 - Below Avg","Q4 - Bottom")))</f>
        <v>Q2 - Above Avg</v>
      </c>
    </row>
    <row r="37" customFormat="false" ht="15" hidden="false" customHeight="false" outlineLevel="0" collapsed="false">
      <c r="A37" s="9" t="n">
        <v>33</v>
      </c>
      <c r="B37" s="14" t="s">
        <v>345</v>
      </c>
      <c r="C37" s="14" t="s">
        <v>50</v>
      </c>
      <c r="D37" s="14" t="s">
        <v>199</v>
      </c>
      <c r="E37" s="9" t="n">
        <v>99.1</v>
      </c>
      <c r="F37" s="13" t="n">
        <v>0.175</v>
      </c>
      <c r="G37" s="13" t="n">
        <v>0.674</v>
      </c>
      <c r="H37" s="13" t="n">
        <v>0.339</v>
      </c>
      <c r="I37" s="13" t="n">
        <v>0.168</v>
      </c>
      <c r="J37" s="9" t="n">
        <v>562.4</v>
      </c>
      <c r="K37" s="13" t="n">
        <v>0.89</v>
      </c>
      <c r="L37" s="9" t="n">
        <v>77</v>
      </c>
      <c r="M37" s="9" t="n">
        <v>84</v>
      </c>
      <c r="N37" s="9" t="n">
        <v>49</v>
      </c>
      <c r="O37" s="22" t="n">
        <f aca="false">F37*20+H37*20+I37*15+K37*15+M37/100*30</f>
        <v>51.35</v>
      </c>
      <c r="P37" s="14" t="str">
        <f aca="false">IF(O37&gt;=PERCENTILE(O$5:O$204,0.75),"Q1 - Top",IF(O37&gt;=PERCENTILE(O$5:O$204,0.5),"Q2 - Above Avg",IF(O37&gt;=PERCENTILE(O$5:O$204,0.25),"Q3 - Below Avg","Q4 - Bottom")))</f>
        <v>Q1 - Top</v>
      </c>
    </row>
    <row r="38" customFormat="false" ht="15" hidden="false" customHeight="false" outlineLevel="0" collapsed="false">
      <c r="A38" s="11" t="n">
        <v>34</v>
      </c>
      <c r="B38" s="15" t="s">
        <v>347</v>
      </c>
      <c r="C38" s="15" t="s">
        <v>47</v>
      </c>
      <c r="D38" s="15" t="s">
        <v>239</v>
      </c>
      <c r="E38" s="11" t="n">
        <v>41</v>
      </c>
      <c r="F38" s="12" t="n">
        <v>0.162</v>
      </c>
      <c r="G38" s="12" t="n">
        <v>0.708</v>
      </c>
      <c r="H38" s="12" t="n">
        <v>0.129</v>
      </c>
      <c r="I38" s="12" t="n">
        <v>0.202</v>
      </c>
      <c r="J38" s="11" t="n">
        <v>511.5</v>
      </c>
      <c r="K38" s="12" t="n">
        <v>0.987</v>
      </c>
      <c r="L38" s="11" t="n">
        <v>64</v>
      </c>
      <c r="M38" s="11" t="n">
        <v>48</v>
      </c>
      <c r="N38" s="11" t="n">
        <v>2</v>
      </c>
      <c r="O38" s="23" t="n">
        <f aca="false">F38*20+H38*20+I38*15+K38*15+M38/100*30</f>
        <v>38.055</v>
      </c>
      <c r="P38" s="15" t="str">
        <f aca="false">IF(O38&gt;=PERCENTILE(O$5:O$204,0.75),"Q1 - Top",IF(O38&gt;=PERCENTILE(O$5:O$204,0.5),"Q2 - Above Avg",IF(O38&gt;=PERCENTILE(O$5:O$204,0.25),"Q3 - Below Avg","Q4 - Bottom")))</f>
        <v>Q4 - Bottom</v>
      </c>
    </row>
    <row r="39" customFormat="false" ht="15" hidden="false" customHeight="false" outlineLevel="0" collapsed="false">
      <c r="A39" s="9" t="n">
        <v>35</v>
      </c>
      <c r="B39" s="14" t="s">
        <v>350</v>
      </c>
      <c r="C39" s="14" t="s">
        <v>47</v>
      </c>
      <c r="D39" s="14" t="s">
        <v>239</v>
      </c>
      <c r="E39" s="9" t="n">
        <v>223.4</v>
      </c>
      <c r="F39" s="13" t="n">
        <v>0.325</v>
      </c>
      <c r="G39" s="13" t="n">
        <v>0.351</v>
      </c>
      <c r="H39" s="13" t="n">
        <v>0.261</v>
      </c>
      <c r="I39" s="13" t="n">
        <v>0.184</v>
      </c>
      <c r="J39" s="9" t="n">
        <v>331.7</v>
      </c>
      <c r="K39" s="13" t="n">
        <v>0.948</v>
      </c>
      <c r="L39" s="9" t="n">
        <v>65</v>
      </c>
      <c r="M39" s="9" t="n">
        <v>62</v>
      </c>
      <c r="N39" s="9" t="n">
        <v>167</v>
      </c>
      <c r="O39" s="22" t="n">
        <f aca="false">F39*20+H39*20+I39*15+K39*15+M39/100*30</f>
        <v>47.3</v>
      </c>
      <c r="P39" s="14" t="str">
        <f aca="false">IF(O39&gt;=PERCENTILE(O$5:O$204,0.75),"Q1 - Top",IF(O39&gt;=PERCENTILE(O$5:O$204,0.5),"Q2 - Above Avg",IF(O39&gt;=PERCENTILE(O$5:O$204,0.25),"Q3 - Below Avg","Q4 - Bottom")))</f>
        <v>Q2 - Above Avg</v>
      </c>
    </row>
    <row r="40" customFormat="false" ht="15" hidden="false" customHeight="false" outlineLevel="0" collapsed="false">
      <c r="A40" s="11" t="n">
        <v>36</v>
      </c>
      <c r="B40" s="15" t="s">
        <v>353</v>
      </c>
      <c r="C40" s="15" t="s">
        <v>35</v>
      </c>
      <c r="D40" s="15" t="s">
        <v>199</v>
      </c>
      <c r="E40" s="11" t="n">
        <v>83</v>
      </c>
      <c r="F40" s="12" t="n">
        <v>0.526</v>
      </c>
      <c r="G40" s="12" t="n">
        <v>0.572</v>
      </c>
      <c r="H40" s="12" t="n">
        <v>0.136</v>
      </c>
      <c r="I40" s="12" t="n">
        <v>0.143</v>
      </c>
      <c r="J40" s="11" t="n">
        <v>658</v>
      </c>
      <c r="K40" s="12" t="n">
        <v>0.985</v>
      </c>
      <c r="L40" s="11" t="n">
        <v>58</v>
      </c>
      <c r="M40" s="11" t="n">
        <v>78</v>
      </c>
      <c r="N40" s="11" t="n">
        <v>52</v>
      </c>
      <c r="O40" s="23" t="n">
        <f aca="false">F40*20+H40*20+I40*15+K40*15+M40/100*30</f>
        <v>53.56</v>
      </c>
      <c r="P40" s="15" t="str">
        <f aca="false">IF(O40&gt;=PERCENTILE(O$5:O$204,0.75),"Q1 - Top",IF(O40&gt;=PERCENTILE(O$5:O$204,0.5),"Q2 - Above Avg",IF(O40&gt;=PERCENTILE(O$5:O$204,0.25),"Q3 - Below Avg","Q4 - Bottom")))</f>
        <v>Q1 - Top</v>
      </c>
    </row>
    <row r="41" customFormat="false" ht="23.85" hidden="false" customHeight="false" outlineLevel="0" collapsed="false">
      <c r="A41" s="9" t="n">
        <v>37</v>
      </c>
      <c r="B41" s="14" t="s">
        <v>356</v>
      </c>
      <c r="C41" s="14" t="s">
        <v>38</v>
      </c>
      <c r="D41" s="14" t="s">
        <v>272</v>
      </c>
      <c r="E41" s="9" t="n">
        <v>429.9</v>
      </c>
      <c r="F41" s="13" t="n">
        <v>0.395</v>
      </c>
      <c r="G41" s="13" t="n">
        <v>0.504</v>
      </c>
      <c r="H41" s="13" t="n">
        <v>0.07</v>
      </c>
      <c r="I41" s="13" t="n">
        <v>0.088</v>
      </c>
      <c r="J41" s="9" t="n">
        <v>289.7</v>
      </c>
      <c r="K41" s="13" t="n">
        <v>0.976</v>
      </c>
      <c r="L41" s="9" t="n">
        <v>23</v>
      </c>
      <c r="M41" s="9" t="n">
        <v>60</v>
      </c>
      <c r="N41" s="9" t="n">
        <v>165</v>
      </c>
      <c r="O41" s="22" t="n">
        <f aca="false">F41*20+H41*20+I41*15+K41*15+M41/100*30</f>
        <v>43.26</v>
      </c>
      <c r="P41" s="14" t="str">
        <f aca="false">IF(O41&gt;=PERCENTILE(O$5:O$204,0.75),"Q1 - Top",IF(O41&gt;=PERCENTILE(O$5:O$204,0.5),"Q2 - Above Avg",IF(O41&gt;=PERCENTILE(O$5:O$204,0.25),"Q3 - Below Avg","Q4 - Bottom")))</f>
        <v>Q3 - Below Avg</v>
      </c>
    </row>
    <row r="42" customFormat="false" ht="15" hidden="false" customHeight="false" outlineLevel="0" collapsed="false">
      <c r="A42" s="11" t="n">
        <v>38</v>
      </c>
      <c r="B42" s="15" t="s">
        <v>359</v>
      </c>
      <c r="C42" s="15" t="s">
        <v>50</v>
      </c>
      <c r="D42" s="15" t="s">
        <v>177</v>
      </c>
      <c r="E42" s="11" t="n">
        <v>64.4</v>
      </c>
      <c r="F42" s="12" t="n">
        <v>0.393</v>
      </c>
      <c r="G42" s="12" t="n">
        <v>0.616</v>
      </c>
      <c r="H42" s="12" t="n">
        <v>0.099</v>
      </c>
      <c r="I42" s="12" t="n">
        <v>0.248</v>
      </c>
      <c r="J42" s="11" t="n">
        <v>356.4</v>
      </c>
      <c r="K42" s="12" t="n">
        <v>0.934</v>
      </c>
      <c r="L42" s="11" t="n">
        <v>60</v>
      </c>
      <c r="M42" s="11" t="n">
        <v>32</v>
      </c>
      <c r="N42" s="11" t="n">
        <v>494</v>
      </c>
      <c r="O42" s="23" t="n">
        <f aca="false">F42*20+H42*20+I42*15+K42*15+M42/100*30</f>
        <v>37.17</v>
      </c>
      <c r="P42" s="15" t="str">
        <f aca="false">IF(O42&gt;=PERCENTILE(O$5:O$204,0.75),"Q1 - Top",IF(O42&gt;=PERCENTILE(O$5:O$204,0.5),"Q2 - Above Avg",IF(O42&gt;=PERCENTILE(O$5:O$204,0.25),"Q3 - Below Avg","Q4 - Bottom")))</f>
        <v>Q4 - Bottom</v>
      </c>
    </row>
    <row r="43" customFormat="false" ht="15" hidden="false" customHeight="false" outlineLevel="0" collapsed="false">
      <c r="A43" s="9" t="n">
        <v>39</v>
      </c>
      <c r="B43" s="14" t="s">
        <v>361</v>
      </c>
      <c r="C43" s="14" t="s">
        <v>82</v>
      </c>
      <c r="D43" s="14" t="s">
        <v>239</v>
      </c>
      <c r="E43" s="9" t="n">
        <v>308.1</v>
      </c>
      <c r="F43" s="13" t="n">
        <v>0.385</v>
      </c>
      <c r="G43" s="13" t="n">
        <v>0.667</v>
      </c>
      <c r="H43" s="13" t="n">
        <v>0.246</v>
      </c>
      <c r="I43" s="13" t="n">
        <v>0.269</v>
      </c>
      <c r="J43" s="9" t="n">
        <v>535.3</v>
      </c>
      <c r="K43" s="13" t="n">
        <v>0.844</v>
      </c>
      <c r="L43" s="9" t="n">
        <v>59</v>
      </c>
      <c r="M43" s="9" t="n">
        <v>51</v>
      </c>
      <c r="N43" s="9" t="n">
        <v>77</v>
      </c>
      <c r="O43" s="22" t="n">
        <f aca="false">F43*20+H43*20+I43*15+K43*15+M43/100*30</f>
        <v>44.615</v>
      </c>
      <c r="P43" s="14" t="str">
        <f aca="false">IF(O43&gt;=PERCENTILE(O$5:O$204,0.75),"Q1 - Top",IF(O43&gt;=PERCENTILE(O$5:O$204,0.5),"Q2 - Above Avg",IF(O43&gt;=PERCENTILE(O$5:O$204,0.25),"Q3 - Below Avg","Q4 - Bottom")))</f>
        <v>Q3 - Below Avg</v>
      </c>
    </row>
    <row r="44" customFormat="false" ht="23.85" hidden="false" customHeight="false" outlineLevel="0" collapsed="false">
      <c r="A44" s="11" t="n">
        <v>40</v>
      </c>
      <c r="B44" s="15" t="s">
        <v>364</v>
      </c>
      <c r="C44" s="15" t="s">
        <v>38</v>
      </c>
      <c r="D44" s="15" t="s">
        <v>177</v>
      </c>
      <c r="E44" s="11" t="n">
        <v>9</v>
      </c>
      <c r="F44" s="12" t="n">
        <v>0.4</v>
      </c>
      <c r="G44" s="12" t="n">
        <v>0.709</v>
      </c>
      <c r="H44" s="12" t="n">
        <v>0.127</v>
      </c>
      <c r="I44" s="12" t="n">
        <v>0.223</v>
      </c>
      <c r="J44" s="11" t="n">
        <v>900</v>
      </c>
      <c r="K44" s="12" t="n">
        <v>0.816</v>
      </c>
      <c r="L44" s="11" t="n">
        <v>38</v>
      </c>
      <c r="M44" s="11" t="n">
        <v>53</v>
      </c>
      <c r="N44" s="11" t="n">
        <v>90</v>
      </c>
      <c r="O44" s="23" t="n">
        <f aca="false">F44*20+H44*20+I44*15+K44*15+M44/100*30</f>
        <v>42.025</v>
      </c>
      <c r="P44" s="15" t="str">
        <f aca="false">IF(O44&gt;=PERCENTILE(O$5:O$204,0.75),"Q1 - Top",IF(O44&gt;=PERCENTILE(O$5:O$204,0.5),"Q2 - Above Avg",IF(O44&gt;=PERCENTILE(O$5:O$204,0.25),"Q3 - Below Avg","Q4 - Bottom")))</f>
        <v>Q3 - Below Avg</v>
      </c>
    </row>
    <row r="45" customFormat="false" ht="15" hidden="false" customHeight="false" outlineLevel="0" collapsed="false">
      <c r="A45" s="9" t="n">
        <v>41</v>
      </c>
      <c r="B45" s="14" t="s">
        <v>369</v>
      </c>
      <c r="C45" s="14" t="s">
        <v>35</v>
      </c>
      <c r="D45" s="14" t="s">
        <v>272</v>
      </c>
      <c r="E45" s="9" t="n">
        <v>268.5</v>
      </c>
      <c r="F45" s="13" t="n">
        <v>0.296</v>
      </c>
      <c r="G45" s="13" t="n">
        <v>0.717</v>
      </c>
      <c r="H45" s="13" t="n">
        <v>0.234</v>
      </c>
      <c r="I45" s="13" t="n">
        <v>0.131</v>
      </c>
      <c r="J45" s="9" t="n">
        <v>450.2</v>
      </c>
      <c r="K45" s="13" t="n">
        <v>0.881</v>
      </c>
      <c r="L45" s="9" t="n">
        <v>69</v>
      </c>
      <c r="M45" s="9" t="n">
        <v>78</v>
      </c>
      <c r="N45" s="9" t="n">
        <v>307</v>
      </c>
      <c r="O45" s="22" t="n">
        <f aca="false">F45*20+H45*20+I45*15+K45*15+M45/100*30</f>
        <v>49.18</v>
      </c>
      <c r="P45" s="14" t="str">
        <f aca="false">IF(O45&gt;=PERCENTILE(O$5:O$204,0.75),"Q1 - Top",IF(O45&gt;=PERCENTILE(O$5:O$204,0.5),"Q2 - Above Avg",IF(O45&gt;=PERCENTILE(O$5:O$204,0.25),"Q3 - Below Avg","Q4 - Bottom")))</f>
        <v>Q2 - Above Avg</v>
      </c>
    </row>
    <row r="46" customFormat="false" ht="15" hidden="false" customHeight="false" outlineLevel="0" collapsed="false">
      <c r="A46" s="11" t="n">
        <v>42</v>
      </c>
      <c r="B46" s="15" t="s">
        <v>371</v>
      </c>
      <c r="C46" s="15" t="s">
        <v>44</v>
      </c>
      <c r="D46" s="15" t="s">
        <v>199</v>
      </c>
      <c r="E46" s="11" t="n">
        <v>120.5</v>
      </c>
      <c r="F46" s="12" t="n">
        <v>0.503</v>
      </c>
      <c r="G46" s="12" t="n">
        <v>0.711</v>
      </c>
      <c r="H46" s="12" t="n">
        <v>0.051</v>
      </c>
      <c r="I46" s="12" t="n">
        <v>0.197</v>
      </c>
      <c r="J46" s="11" t="n">
        <v>526.5</v>
      </c>
      <c r="K46" s="12" t="n">
        <v>0.946</v>
      </c>
      <c r="L46" s="11" t="n">
        <v>73</v>
      </c>
      <c r="M46" s="11" t="n">
        <v>60</v>
      </c>
      <c r="N46" s="11" t="n">
        <v>43</v>
      </c>
      <c r="O46" s="23" t="n">
        <f aca="false">F46*20+H46*20+I46*15+K46*15+M46/100*30</f>
        <v>46.225</v>
      </c>
      <c r="P46" s="15" t="str">
        <f aca="false">IF(O46&gt;=PERCENTILE(O$5:O$204,0.75),"Q1 - Top",IF(O46&gt;=PERCENTILE(O$5:O$204,0.5),"Q2 - Above Avg",IF(O46&gt;=PERCENTILE(O$5:O$204,0.25),"Q3 - Below Avg","Q4 - Bottom")))</f>
        <v>Q2 - Above Avg</v>
      </c>
    </row>
    <row r="47" customFormat="false" ht="15" hidden="false" customHeight="false" outlineLevel="0" collapsed="false">
      <c r="A47" s="9" t="n">
        <v>43</v>
      </c>
      <c r="B47" s="14" t="s">
        <v>374</v>
      </c>
      <c r="C47" s="14" t="s">
        <v>82</v>
      </c>
      <c r="D47" s="14" t="s">
        <v>239</v>
      </c>
      <c r="E47" s="9" t="n">
        <v>17.7</v>
      </c>
      <c r="F47" s="13" t="n">
        <v>0.323</v>
      </c>
      <c r="G47" s="13" t="n">
        <v>0.387</v>
      </c>
      <c r="H47" s="13" t="n">
        <v>0.132</v>
      </c>
      <c r="I47" s="13" t="n">
        <v>0.215</v>
      </c>
      <c r="J47" s="9" t="n">
        <v>408.2</v>
      </c>
      <c r="K47" s="13" t="n">
        <v>0.84</v>
      </c>
      <c r="L47" s="9" t="n">
        <v>73</v>
      </c>
      <c r="M47" s="9" t="n">
        <v>52</v>
      </c>
      <c r="N47" s="9" t="n">
        <v>23</v>
      </c>
      <c r="O47" s="22" t="n">
        <f aca="false">F47*20+H47*20+I47*15+K47*15+M47/100*30</f>
        <v>40.525</v>
      </c>
      <c r="P47" s="14" t="str">
        <f aca="false">IF(O47&gt;=PERCENTILE(O$5:O$204,0.75),"Q1 - Top",IF(O47&gt;=PERCENTILE(O$5:O$204,0.5),"Q2 - Above Avg",IF(O47&gt;=PERCENTILE(O$5:O$204,0.25),"Q3 - Below Avg","Q4 - Bottom")))</f>
        <v>Q4 - Bottom</v>
      </c>
    </row>
    <row r="48" customFormat="false" ht="15" hidden="false" customHeight="false" outlineLevel="0" collapsed="false">
      <c r="A48" s="11" t="n">
        <v>44</v>
      </c>
      <c r="B48" s="15" t="s">
        <v>376</v>
      </c>
      <c r="C48" s="15" t="s">
        <v>35</v>
      </c>
      <c r="D48" s="15" t="s">
        <v>272</v>
      </c>
      <c r="E48" s="11" t="n">
        <v>58.4</v>
      </c>
      <c r="F48" s="12" t="n">
        <v>0.235</v>
      </c>
      <c r="G48" s="12" t="n">
        <v>0.616</v>
      </c>
      <c r="H48" s="12" t="n">
        <v>0.223</v>
      </c>
      <c r="I48" s="12" t="n">
        <v>0.176</v>
      </c>
      <c r="J48" s="11" t="n">
        <v>722.3</v>
      </c>
      <c r="K48" s="12" t="n">
        <v>0.871</v>
      </c>
      <c r="L48" s="11" t="n">
        <v>36</v>
      </c>
      <c r="M48" s="11" t="n">
        <v>39</v>
      </c>
      <c r="N48" s="11" t="n">
        <v>22</v>
      </c>
      <c r="O48" s="23" t="n">
        <f aca="false">F48*20+H48*20+I48*15+K48*15+M48/100*30</f>
        <v>36.565</v>
      </c>
      <c r="P48" s="15" t="str">
        <f aca="false">IF(O48&gt;=PERCENTILE(O$5:O$204,0.75),"Q1 - Top",IF(O48&gt;=PERCENTILE(O$5:O$204,0.5),"Q2 - Above Avg",IF(O48&gt;=PERCENTILE(O$5:O$204,0.25),"Q3 - Below Avg","Q4 - Bottom")))</f>
        <v>Q4 - Bottom</v>
      </c>
    </row>
    <row r="49" customFormat="false" ht="15" hidden="false" customHeight="false" outlineLevel="0" collapsed="false">
      <c r="A49" s="9" t="n">
        <v>45</v>
      </c>
      <c r="B49" s="14" t="s">
        <v>378</v>
      </c>
      <c r="C49" s="14" t="s">
        <v>35</v>
      </c>
      <c r="D49" s="14" t="s">
        <v>96</v>
      </c>
      <c r="E49" s="9" t="n">
        <v>603.2</v>
      </c>
      <c r="F49" s="13" t="n">
        <v>0.456</v>
      </c>
      <c r="G49" s="13" t="n">
        <v>0.755</v>
      </c>
      <c r="H49" s="13" t="n">
        <v>0.339</v>
      </c>
      <c r="I49" s="13" t="n">
        <v>0.135</v>
      </c>
      <c r="J49" s="9" t="n">
        <v>337</v>
      </c>
      <c r="K49" s="13" t="n">
        <v>0.97</v>
      </c>
      <c r="L49" s="9" t="n">
        <v>60</v>
      </c>
      <c r="M49" s="9" t="n">
        <v>73</v>
      </c>
      <c r="N49" s="9" t="n">
        <v>140</v>
      </c>
      <c r="O49" s="22" t="n">
        <f aca="false">F49*20+H49*20+I49*15+K49*15+M49/100*30</f>
        <v>54.375</v>
      </c>
      <c r="P49" s="14" t="str">
        <f aca="false">IF(O49&gt;=PERCENTILE(O$5:O$204,0.75),"Q1 - Top",IF(O49&gt;=PERCENTILE(O$5:O$204,0.5),"Q2 - Above Avg",IF(O49&gt;=PERCENTILE(O$5:O$204,0.25),"Q3 - Below Avg","Q4 - Bottom")))</f>
        <v>Q1 - Top</v>
      </c>
    </row>
    <row r="50" customFormat="false" ht="23.85" hidden="false" customHeight="false" outlineLevel="0" collapsed="false">
      <c r="A50" s="11" t="n">
        <v>46</v>
      </c>
      <c r="B50" s="15" t="s">
        <v>380</v>
      </c>
      <c r="C50" s="15" t="s">
        <v>38</v>
      </c>
      <c r="D50" s="15" t="s">
        <v>96</v>
      </c>
      <c r="E50" s="11" t="n">
        <v>5</v>
      </c>
      <c r="F50" s="12" t="n">
        <v>0.274</v>
      </c>
      <c r="G50" s="12" t="n">
        <v>0.585</v>
      </c>
      <c r="H50" s="12" t="n">
        <v>0.113</v>
      </c>
      <c r="I50" s="12" t="n">
        <v>0.26</v>
      </c>
      <c r="J50" s="11" t="n">
        <v>443.9</v>
      </c>
      <c r="K50" s="12" t="n">
        <v>0.932</v>
      </c>
      <c r="L50" s="11" t="n">
        <v>62</v>
      </c>
      <c r="M50" s="11" t="n">
        <v>75</v>
      </c>
      <c r="N50" s="11" t="n">
        <v>13</v>
      </c>
      <c r="O50" s="23" t="n">
        <f aca="false">F50*20+H50*20+I50*15+K50*15+M50/100*30</f>
        <v>48.12</v>
      </c>
      <c r="P50" s="15" t="str">
        <f aca="false">IF(O50&gt;=PERCENTILE(O$5:O$204,0.75),"Q1 - Top",IF(O50&gt;=PERCENTILE(O$5:O$204,0.5),"Q2 - Above Avg",IF(O50&gt;=PERCENTILE(O$5:O$204,0.25),"Q3 - Below Avg","Q4 - Bottom")))</f>
        <v>Q2 - Above Avg</v>
      </c>
    </row>
    <row r="51" customFormat="false" ht="15" hidden="false" customHeight="false" outlineLevel="0" collapsed="false">
      <c r="A51" s="9" t="n">
        <v>47</v>
      </c>
      <c r="B51" s="14" t="s">
        <v>383</v>
      </c>
      <c r="C51" s="14" t="s">
        <v>44</v>
      </c>
      <c r="D51" s="14" t="s">
        <v>272</v>
      </c>
      <c r="E51" s="9" t="n">
        <v>274.4</v>
      </c>
      <c r="F51" s="13" t="n">
        <v>0.468</v>
      </c>
      <c r="G51" s="13" t="n">
        <v>0.737</v>
      </c>
      <c r="H51" s="13" t="n">
        <v>0.205</v>
      </c>
      <c r="I51" s="13" t="n">
        <v>0.275</v>
      </c>
      <c r="J51" s="9" t="n">
        <v>425.6</v>
      </c>
      <c r="K51" s="13" t="n">
        <v>0.95</v>
      </c>
      <c r="L51" s="9" t="n">
        <v>76</v>
      </c>
      <c r="M51" s="9" t="n">
        <v>77</v>
      </c>
      <c r="N51" s="9" t="n">
        <v>83</v>
      </c>
      <c r="O51" s="22" t="n">
        <f aca="false">F51*20+H51*20+I51*15+K51*15+M51/100*30</f>
        <v>54.935</v>
      </c>
      <c r="P51" s="14" t="str">
        <f aca="false">IF(O51&gt;=PERCENTILE(O$5:O$204,0.75),"Q1 - Top",IF(O51&gt;=PERCENTILE(O$5:O$204,0.5),"Q2 - Above Avg",IF(O51&gt;=PERCENTILE(O$5:O$204,0.25),"Q3 - Below Avg","Q4 - Bottom")))</f>
        <v>Q1 - Top</v>
      </c>
    </row>
    <row r="52" customFormat="false" ht="15" hidden="false" customHeight="false" outlineLevel="0" collapsed="false">
      <c r="A52" s="11" t="n">
        <v>48</v>
      </c>
      <c r="B52" s="15" t="s">
        <v>385</v>
      </c>
      <c r="C52" s="15" t="s">
        <v>50</v>
      </c>
      <c r="D52" s="15" t="s">
        <v>177</v>
      </c>
      <c r="E52" s="11" t="n">
        <v>152.6</v>
      </c>
      <c r="F52" s="12" t="n">
        <v>0.29</v>
      </c>
      <c r="G52" s="12" t="n">
        <v>0.532</v>
      </c>
      <c r="H52" s="12" t="n">
        <v>0.138</v>
      </c>
      <c r="I52" s="12" t="n">
        <v>0.208</v>
      </c>
      <c r="J52" s="11" t="n">
        <v>263.6</v>
      </c>
      <c r="K52" s="12" t="n">
        <v>0.982</v>
      </c>
      <c r="L52" s="11" t="n">
        <v>51</v>
      </c>
      <c r="M52" s="11" t="n">
        <v>66</v>
      </c>
      <c r="N52" s="11" t="n">
        <v>9</v>
      </c>
      <c r="O52" s="23" t="n">
        <f aca="false">F52*20+H52*20+I52*15+K52*15+M52/100*30</f>
        <v>46.21</v>
      </c>
      <c r="P52" s="15" t="str">
        <f aca="false">IF(O52&gt;=PERCENTILE(O$5:O$204,0.75),"Q1 - Top",IF(O52&gt;=PERCENTILE(O$5:O$204,0.5),"Q2 - Above Avg",IF(O52&gt;=PERCENTILE(O$5:O$204,0.25),"Q3 - Below Avg","Q4 - Bottom")))</f>
        <v>Q2 - Above Avg</v>
      </c>
    </row>
    <row r="53" customFormat="false" ht="23.85" hidden="false" customHeight="false" outlineLevel="0" collapsed="false">
      <c r="A53" s="9" t="n">
        <v>49</v>
      </c>
      <c r="B53" s="14" t="s">
        <v>387</v>
      </c>
      <c r="C53" s="14" t="s">
        <v>38</v>
      </c>
      <c r="D53" s="14" t="s">
        <v>96</v>
      </c>
      <c r="E53" s="9" t="n">
        <v>50.6</v>
      </c>
      <c r="F53" s="13" t="n">
        <v>0.166</v>
      </c>
      <c r="G53" s="13" t="n">
        <v>0.508</v>
      </c>
      <c r="H53" s="13" t="n">
        <v>0.064</v>
      </c>
      <c r="I53" s="13" t="n">
        <v>0.14</v>
      </c>
      <c r="J53" s="9" t="n">
        <v>297.4</v>
      </c>
      <c r="K53" s="13" t="n">
        <v>0.918</v>
      </c>
      <c r="L53" s="9" t="n">
        <v>78</v>
      </c>
      <c r="M53" s="9" t="n">
        <v>58</v>
      </c>
      <c r="N53" s="9" t="n">
        <v>61</v>
      </c>
      <c r="O53" s="22" t="n">
        <f aca="false">F53*20+H53*20+I53*15+K53*15+M53/100*30</f>
        <v>37.87</v>
      </c>
      <c r="P53" s="14" t="str">
        <f aca="false">IF(O53&gt;=PERCENTILE(O$5:O$204,0.75),"Q1 - Top",IF(O53&gt;=PERCENTILE(O$5:O$204,0.5),"Q2 - Above Avg",IF(O53&gt;=PERCENTILE(O$5:O$204,0.25),"Q3 - Below Avg","Q4 - Bottom")))</f>
        <v>Q4 - Bottom</v>
      </c>
    </row>
    <row r="54" customFormat="false" ht="15" hidden="false" customHeight="false" outlineLevel="0" collapsed="false">
      <c r="A54" s="11" t="n">
        <v>50</v>
      </c>
      <c r="B54" s="15" t="s">
        <v>389</v>
      </c>
      <c r="C54" s="15" t="s">
        <v>50</v>
      </c>
      <c r="D54" s="15" t="s">
        <v>239</v>
      </c>
      <c r="E54" s="11" t="n">
        <v>228.2</v>
      </c>
      <c r="F54" s="12" t="n">
        <v>0.235</v>
      </c>
      <c r="G54" s="12" t="n">
        <v>0.481</v>
      </c>
      <c r="H54" s="12" t="n">
        <v>0.204</v>
      </c>
      <c r="I54" s="12" t="n">
        <v>0.274</v>
      </c>
      <c r="J54" s="11" t="n">
        <v>309.9</v>
      </c>
      <c r="K54" s="12" t="n">
        <v>0.984</v>
      </c>
      <c r="L54" s="11" t="n">
        <v>35</v>
      </c>
      <c r="M54" s="11" t="n">
        <v>30</v>
      </c>
      <c r="N54" s="11" t="n">
        <v>4</v>
      </c>
      <c r="O54" s="23" t="n">
        <f aca="false">F54*20+H54*20+I54*15+K54*15+M54/100*30</f>
        <v>36.65</v>
      </c>
      <c r="P54" s="15" t="str">
        <f aca="false">IF(O54&gt;=PERCENTILE(O$5:O$204,0.75),"Q1 - Top",IF(O54&gt;=PERCENTILE(O$5:O$204,0.5),"Q2 - Above Avg",IF(O54&gt;=PERCENTILE(O$5:O$204,0.25),"Q3 - Below Avg","Q4 - Bottom")))</f>
        <v>Q4 - Bottom</v>
      </c>
    </row>
    <row r="55" customFormat="false" ht="15" hidden="false" customHeight="false" outlineLevel="0" collapsed="false">
      <c r="A55" s="9" t="n">
        <v>51</v>
      </c>
      <c r="B55" s="14" t="s">
        <v>175</v>
      </c>
      <c r="C55" s="14" t="s">
        <v>35</v>
      </c>
      <c r="D55" s="14" t="s">
        <v>272</v>
      </c>
      <c r="E55" s="9" t="n">
        <v>34.4</v>
      </c>
      <c r="F55" s="13" t="n">
        <v>0.166</v>
      </c>
      <c r="G55" s="13" t="n">
        <v>0.563</v>
      </c>
      <c r="H55" s="13" t="n">
        <v>0.249</v>
      </c>
      <c r="I55" s="13" t="n">
        <v>0.094</v>
      </c>
      <c r="J55" s="9" t="n">
        <v>329.5</v>
      </c>
      <c r="K55" s="13" t="n">
        <v>0.84</v>
      </c>
      <c r="L55" s="9" t="n">
        <v>44</v>
      </c>
      <c r="M55" s="9" t="n">
        <v>46</v>
      </c>
      <c r="N55" s="9" t="n">
        <v>44</v>
      </c>
      <c r="O55" s="22" t="n">
        <f aca="false">F55*20+H55*20+I55*15+K55*15+M55/100*30</f>
        <v>36.11</v>
      </c>
      <c r="P55" s="14" t="str">
        <f aca="false">IF(O55&gt;=PERCENTILE(O$5:O$204,0.75),"Q1 - Top",IF(O55&gt;=PERCENTILE(O$5:O$204,0.5),"Q2 - Above Avg",IF(O55&gt;=PERCENTILE(O$5:O$204,0.25),"Q3 - Below Avg","Q4 - Bottom")))</f>
        <v>Q4 - Bottom</v>
      </c>
    </row>
    <row r="56" customFormat="false" ht="15" hidden="false" customHeight="false" outlineLevel="0" collapsed="false">
      <c r="A56" s="11" t="n">
        <v>52</v>
      </c>
      <c r="B56" s="15" t="s">
        <v>185</v>
      </c>
      <c r="C56" s="15" t="s">
        <v>82</v>
      </c>
      <c r="D56" s="15" t="s">
        <v>239</v>
      </c>
      <c r="E56" s="11" t="n">
        <v>45.8</v>
      </c>
      <c r="F56" s="12" t="n">
        <v>0.364</v>
      </c>
      <c r="G56" s="12" t="n">
        <v>0.548</v>
      </c>
      <c r="H56" s="12" t="n">
        <v>0.286</v>
      </c>
      <c r="I56" s="12" t="n">
        <v>0.157</v>
      </c>
      <c r="J56" s="11" t="n">
        <v>847.3</v>
      </c>
      <c r="K56" s="12" t="n">
        <v>0.969</v>
      </c>
      <c r="L56" s="11" t="n">
        <v>84</v>
      </c>
      <c r="M56" s="11" t="n">
        <v>57</v>
      </c>
      <c r="N56" s="11" t="n">
        <v>81</v>
      </c>
      <c r="O56" s="23" t="n">
        <f aca="false">F56*20+H56*20+I56*15+K56*15+M56/100*30</f>
        <v>46.99</v>
      </c>
      <c r="P56" s="15" t="str">
        <f aca="false">IF(O56&gt;=PERCENTILE(O$5:O$204,0.75),"Q1 - Top",IF(O56&gt;=PERCENTILE(O$5:O$204,0.5),"Q2 - Above Avg",IF(O56&gt;=PERCENTILE(O$5:O$204,0.25),"Q3 - Below Avg","Q4 - Bottom")))</f>
        <v>Q2 - Above Avg</v>
      </c>
    </row>
    <row r="57" customFormat="false" ht="23.85" hidden="false" customHeight="false" outlineLevel="0" collapsed="false">
      <c r="A57" s="9" t="n">
        <v>53</v>
      </c>
      <c r="B57" s="14" t="s">
        <v>192</v>
      </c>
      <c r="C57" s="14" t="s">
        <v>38</v>
      </c>
      <c r="D57" s="14" t="s">
        <v>272</v>
      </c>
      <c r="E57" s="9" t="n">
        <v>71.8</v>
      </c>
      <c r="F57" s="13" t="n">
        <v>0.238</v>
      </c>
      <c r="G57" s="13" t="n">
        <v>0.469</v>
      </c>
      <c r="H57" s="13" t="n">
        <v>0.059</v>
      </c>
      <c r="I57" s="13" t="n">
        <v>0.15</v>
      </c>
      <c r="J57" s="9" t="n">
        <v>648.3</v>
      </c>
      <c r="K57" s="13" t="n">
        <v>0.872</v>
      </c>
      <c r="L57" s="9" t="n">
        <v>29</v>
      </c>
      <c r="M57" s="9" t="n">
        <v>38</v>
      </c>
      <c r="N57" s="9" t="n">
        <v>54</v>
      </c>
      <c r="O57" s="22" t="n">
        <f aca="false">F57*20+H57*20+I57*15+K57*15+M57/100*30</f>
        <v>32.67</v>
      </c>
      <c r="P57" s="14" t="str">
        <f aca="false">IF(O57&gt;=PERCENTILE(O$5:O$204,0.75),"Q1 - Top",IF(O57&gt;=PERCENTILE(O$5:O$204,0.5),"Q2 - Above Avg",IF(O57&gt;=PERCENTILE(O$5:O$204,0.25),"Q3 - Below Avg","Q4 - Bottom")))</f>
        <v>Q4 - Bottom</v>
      </c>
    </row>
    <row r="58" customFormat="false" ht="23.85" hidden="false" customHeight="false" outlineLevel="0" collapsed="false">
      <c r="A58" s="11" t="n">
        <v>54</v>
      </c>
      <c r="B58" s="15" t="s">
        <v>197</v>
      </c>
      <c r="C58" s="15" t="s">
        <v>38</v>
      </c>
      <c r="D58" s="15" t="s">
        <v>96</v>
      </c>
      <c r="E58" s="11" t="n">
        <v>28.7</v>
      </c>
      <c r="F58" s="12" t="n">
        <v>0.397</v>
      </c>
      <c r="G58" s="12" t="n">
        <v>0.73</v>
      </c>
      <c r="H58" s="12" t="n">
        <v>0.324</v>
      </c>
      <c r="I58" s="12" t="n">
        <v>0.237</v>
      </c>
      <c r="J58" s="11" t="n">
        <v>269.8</v>
      </c>
      <c r="K58" s="12" t="n">
        <v>0.813</v>
      </c>
      <c r="L58" s="11" t="n">
        <v>47</v>
      </c>
      <c r="M58" s="11" t="n">
        <v>72</v>
      </c>
      <c r="N58" s="11" t="n">
        <v>11</v>
      </c>
      <c r="O58" s="23" t="n">
        <f aca="false">F58*20+H58*20+I58*15+K58*15+M58/100*30</f>
        <v>51.77</v>
      </c>
      <c r="P58" s="15" t="str">
        <f aca="false">IF(O58&gt;=PERCENTILE(O$5:O$204,0.75),"Q1 - Top",IF(O58&gt;=PERCENTILE(O$5:O$204,0.5),"Q2 - Above Avg",IF(O58&gt;=PERCENTILE(O$5:O$204,0.25),"Q3 - Below Avg","Q4 - Bottom")))</f>
        <v>Q1 - Top</v>
      </c>
    </row>
    <row r="59" customFormat="false" ht="15" hidden="false" customHeight="false" outlineLevel="0" collapsed="false">
      <c r="A59" s="9" t="n">
        <v>55</v>
      </c>
      <c r="B59" s="14" t="s">
        <v>205</v>
      </c>
      <c r="C59" s="14" t="s">
        <v>82</v>
      </c>
      <c r="D59" s="14" t="s">
        <v>199</v>
      </c>
      <c r="E59" s="9" t="n">
        <v>197.5</v>
      </c>
      <c r="F59" s="13" t="n">
        <v>0.116</v>
      </c>
      <c r="G59" s="13" t="n">
        <v>0.605</v>
      </c>
      <c r="H59" s="13" t="n">
        <v>0.054</v>
      </c>
      <c r="I59" s="13" t="n">
        <v>0.2</v>
      </c>
      <c r="J59" s="9" t="n">
        <v>716.7</v>
      </c>
      <c r="K59" s="13" t="n">
        <v>0.972</v>
      </c>
      <c r="L59" s="9" t="n">
        <v>55</v>
      </c>
      <c r="M59" s="9" t="n">
        <v>82</v>
      </c>
      <c r="N59" s="9" t="n">
        <v>198</v>
      </c>
      <c r="O59" s="22" t="n">
        <f aca="false">F59*20+H59*20+I59*15+K59*15+M59/100*30</f>
        <v>45.58</v>
      </c>
      <c r="P59" s="14" t="str">
        <f aca="false">IF(O59&gt;=PERCENTILE(O$5:O$204,0.75),"Q1 - Top",IF(O59&gt;=PERCENTILE(O$5:O$204,0.5),"Q2 - Above Avg",IF(O59&gt;=PERCENTILE(O$5:O$204,0.25),"Q3 - Below Avg","Q4 - Bottom")))</f>
        <v>Q2 - Above Avg</v>
      </c>
    </row>
    <row r="60" customFormat="false" ht="15" hidden="false" customHeight="false" outlineLevel="0" collapsed="false">
      <c r="A60" s="11" t="n">
        <v>56</v>
      </c>
      <c r="B60" s="15" t="s">
        <v>210</v>
      </c>
      <c r="C60" s="15" t="s">
        <v>82</v>
      </c>
      <c r="D60" s="15" t="s">
        <v>272</v>
      </c>
      <c r="E60" s="11" t="n">
        <v>331.7</v>
      </c>
      <c r="F60" s="12" t="n">
        <v>0.485</v>
      </c>
      <c r="G60" s="12" t="n">
        <v>0.506</v>
      </c>
      <c r="H60" s="12" t="n">
        <v>0.17</v>
      </c>
      <c r="I60" s="12" t="n">
        <v>0.131</v>
      </c>
      <c r="J60" s="11" t="n">
        <v>457.5</v>
      </c>
      <c r="K60" s="12" t="n">
        <v>0.935</v>
      </c>
      <c r="L60" s="11" t="n">
        <v>39</v>
      </c>
      <c r="M60" s="11" t="n">
        <v>64</v>
      </c>
      <c r="N60" s="11" t="n">
        <v>43</v>
      </c>
      <c r="O60" s="23" t="n">
        <f aca="false">F60*20+H60*20+I60*15+K60*15+M60/100*30</f>
        <v>48.29</v>
      </c>
      <c r="P60" s="15" t="str">
        <f aca="false">IF(O60&gt;=PERCENTILE(O$5:O$204,0.75),"Q1 - Top",IF(O60&gt;=PERCENTILE(O$5:O$204,0.5),"Q2 - Above Avg",IF(O60&gt;=PERCENTILE(O$5:O$204,0.25),"Q3 - Below Avg","Q4 - Bottom")))</f>
        <v>Q2 - Above Avg</v>
      </c>
    </row>
    <row r="61" customFormat="false" ht="15" hidden="false" customHeight="false" outlineLevel="0" collapsed="false">
      <c r="A61" s="9" t="n">
        <v>57</v>
      </c>
      <c r="B61" s="14" t="s">
        <v>216</v>
      </c>
      <c r="C61" s="14" t="s">
        <v>82</v>
      </c>
      <c r="D61" s="14" t="s">
        <v>81</v>
      </c>
      <c r="E61" s="9" t="n">
        <v>308</v>
      </c>
      <c r="F61" s="13" t="n">
        <v>0.259</v>
      </c>
      <c r="G61" s="13" t="n">
        <v>0.624</v>
      </c>
      <c r="H61" s="13" t="n">
        <v>0.323</v>
      </c>
      <c r="I61" s="13" t="n">
        <v>0.15</v>
      </c>
      <c r="J61" s="9" t="n">
        <v>259.9</v>
      </c>
      <c r="K61" s="13" t="n">
        <v>0.852</v>
      </c>
      <c r="L61" s="9" t="n">
        <v>58</v>
      </c>
      <c r="M61" s="9" t="n">
        <v>76</v>
      </c>
      <c r="N61" s="9" t="n">
        <v>36</v>
      </c>
      <c r="O61" s="22" t="n">
        <f aca="false">F61*20+H61*20+I61*15+K61*15+M61/100*30</f>
        <v>49.47</v>
      </c>
      <c r="P61" s="14" t="str">
        <f aca="false">IF(O61&gt;=PERCENTILE(O$5:O$204,0.75),"Q1 - Top",IF(O61&gt;=PERCENTILE(O$5:O$204,0.5),"Q2 - Above Avg",IF(O61&gt;=PERCENTILE(O$5:O$204,0.25),"Q3 - Below Avg","Q4 - Bottom")))</f>
        <v>Q2 - Above Avg</v>
      </c>
    </row>
    <row r="62" customFormat="false" ht="15" hidden="false" customHeight="false" outlineLevel="0" collapsed="false">
      <c r="A62" s="11" t="n">
        <v>58</v>
      </c>
      <c r="B62" s="15" t="s">
        <v>221</v>
      </c>
      <c r="C62" s="15" t="s">
        <v>47</v>
      </c>
      <c r="D62" s="15" t="s">
        <v>239</v>
      </c>
      <c r="E62" s="11" t="n">
        <v>80</v>
      </c>
      <c r="F62" s="12" t="n">
        <v>0.152</v>
      </c>
      <c r="G62" s="12" t="n">
        <v>0.464</v>
      </c>
      <c r="H62" s="12" t="n">
        <v>0.251</v>
      </c>
      <c r="I62" s="12" t="n">
        <v>0.265</v>
      </c>
      <c r="J62" s="11" t="n">
        <v>748.4</v>
      </c>
      <c r="K62" s="12" t="n">
        <v>0.917</v>
      </c>
      <c r="L62" s="11" t="n">
        <v>56</v>
      </c>
      <c r="M62" s="11" t="n">
        <v>89</v>
      </c>
      <c r="N62" s="11" t="n">
        <v>108</v>
      </c>
      <c r="O62" s="23" t="n">
        <f aca="false">F62*20+H62*20+I62*15+K62*15+M62/100*30</f>
        <v>52.49</v>
      </c>
      <c r="P62" s="15" t="str">
        <f aca="false">IF(O62&gt;=PERCENTILE(O$5:O$204,0.75),"Q1 - Top",IF(O62&gt;=PERCENTILE(O$5:O$204,0.5),"Q2 - Above Avg",IF(O62&gt;=PERCENTILE(O$5:O$204,0.25),"Q3 - Below Avg","Q4 - Bottom")))</f>
        <v>Q1 - Top</v>
      </c>
    </row>
    <row r="63" customFormat="false" ht="23.85" hidden="false" customHeight="false" outlineLevel="0" collapsed="false">
      <c r="A63" s="9" t="n">
        <v>59</v>
      </c>
      <c r="B63" s="14" t="s">
        <v>226</v>
      </c>
      <c r="C63" s="14" t="s">
        <v>38</v>
      </c>
      <c r="D63" s="14" t="s">
        <v>96</v>
      </c>
      <c r="E63" s="9" t="n">
        <v>28.6</v>
      </c>
      <c r="F63" s="13" t="n">
        <v>0.259</v>
      </c>
      <c r="G63" s="13" t="n">
        <v>0.555</v>
      </c>
      <c r="H63" s="13" t="n">
        <v>0.138</v>
      </c>
      <c r="I63" s="13" t="n">
        <v>0.253</v>
      </c>
      <c r="J63" s="9" t="n">
        <v>265</v>
      </c>
      <c r="K63" s="13" t="n">
        <v>0.942</v>
      </c>
      <c r="L63" s="9" t="n">
        <v>55</v>
      </c>
      <c r="M63" s="9" t="n">
        <v>39</v>
      </c>
      <c r="N63" s="9" t="n">
        <v>79</v>
      </c>
      <c r="O63" s="22" t="n">
        <f aca="false">F63*20+H63*20+I63*15+K63*15+M63/100*30</f>
        <v>37.565</v>
      </c>
      <c r="P63" s="14" t="str">
        <f aca="false">IF(O63&gt;=PERCENTILE(O$5:O$204,0.75),"Q1 - Top",IF(O63&gt;=PERCENTILE(O$5:O$204,0.5),"Q2 - Above Avg",IF(O63&gt;=PERCENTILE(O$5:O$204,0.25),"Q3 - Below Avg","Q4 - Bottom")))</f>
        <v>Q4 - Bottom</v>
      </c>
    </row>
    <row r="64" customFormat="false" ht="23.85" hidden="false" customHeight="false" outlineLevel="0" collapsed="false">
      <c r="A64" s="11" t="n">
        <v>60</v>
      </c>
      <c r="B64" s="15" t="s">
        <v>231</v>
      </c>
      <c r="C64" s="15" t="s">
        <v>38</v>
      </c>
      <c r="D64" s="15" t="s">
        <v>239</v>
      </c>
      <c r="E64" s="11" t="n">
        <v>78.8</v>
      </c>
      <c r="F64" s="12" t="n">
        <v>0.094</v>
      </c>
      <c r="G64" s="12" t="n">
        <v>0.464</v>
      </c>
      <c r="H64" s="12" t="n">
        <v>0.052</v>
      </c>
      <c r="I64" s="12" t="n">
        <v>0.299</v>
      </c>
      <c r="J64" s="11" t="n">
        <v>426.3</v>
      </c>
      <c r="K64" s="12" t="n">
        <v>0.907</v>
      </c>
      <c r="L64" s="11" t="n">
        <v>74</v>
      </c>
      <c r="M64" s="11" t="n">
        <v>58</v>
      </c>
      <c r="N64" s="11" t="n">
        <v>16</v>
      </c>
      <c r="O64" s="23" t="n">
        <f aca="false">F64*20+H64*20+I64*15+K64*15+M64/100*30</f>
        <v>38.41</v>
      </c>
      <c r="P64" s="15" t="str">
        <f aca="false">IF(O64&gt;=PERCENTILE(O$5:O$204,0.75),"Q1 - Top",IF(O64&gt;=PERCENTILE(O$5:O$204,0.5),"Q2 - Above Avg",IF(O64&gt;=PERCENTILE(O$5:O$204,0.25),"Q3 - Below Avg","Q4 - Bottom")))</f>
        <v>Q4 - Bottom</v>
      </c>
    </row>
    <row r="65" customFormat="false" ht="23.85" hidden="false" customHeight="false" outlineLevel="0" collapsed="false">
      <c r="A65" s="9" t="n">
        <v>61</v>
      </c>
      <c r="B65" s="14" t="s">
        <v>237</v>
      </c>
      <c r="C65" s="14" t="s">
        <v>38</v>
      </c>
      <c r="D65" s="14" t="s">
        <v>81</v>
      </c>
      <c r="E65" s="9" t="n">
        <v>21.7</v>
      </c>
      <c r="F65" s="13" t="n">
        <v>0.462</v>
      </c>
      <c r="G65" s="13" t="n">
        <v>0.705</v>
      </c>
      <c r="H65" s="13" t="n">
        <v>0.344</v>
      </c>
      <c r="I65" s="13" t="n">
        <v>0.22</v>
      </c>
      <c r="J65" s="9" t="n">
        <v>505.4</v>
      </c>
      <c r="K65" s="13" t="n">
        <v>0.846</v>
      </c>
      <c r="L65" s="9" t="n">
        <v>78</v>
      </c>
      <c r="M65" s="9" t="n">
        <v>41</v>
      </c>
      <c r="N65" s="9" t="n">
        <v>33</v>
      </c>
      <c r="O65" s="22" t="n">
        <f aca="false">F65*20+H65*20+I65*15+K65*15+M65/100*30</f>
        <v>44.41</v>
      </c>
      <c r="P65" s="14" t="str">
        <f aca="false">IF(O65&gt;=PERCENTILE(O$5:O$204,0.75),"Q1 - Top",IF(O65&gt;=PERCENTILE(O$5:O$204,0.5),"Q2 - Above Avg",IF(O65&gt;=PERCENTILE(O$5:O$204,0.25),"Q3 - Below Avg","Q4 - Bottom")))</f>
        <v>Q3 - Below Avg</v>
      </c>
    </row>
    <row r="66" customFormat="false" ht="15" hidden="false" customHeight="false" outlineLevel="0" collapsed="false">
      <c r="A66" s="11" t="n">
        <v>62</v>
      </c>
      <c r="B66" s="15" t="s">
        <v>241</v>
      </c>
      <c r="C66" s="15" t="s">
        <v>35</v>
      </c>
      <c r="D66" s="15" t="s">
        <v>96</v>
      </c>
      <c r="E66" s="11" t="n">
        <v>44.9</v>
      </c>
      <c r="F66" s="12" t="n">
        <v>0.329</v>
      </c>
      <c r="G66" s="12" t="n">
        <v>0.682</v>
      </c>
      <c r="H66" s="12" t="n">
        <v>0.191</v>
      </c>
      <c r="I66" s="12" t="n">
        <v>0.093</v>
      </c>
      <c r="J66" s="11" t="n">
        <v>831.5</v>
      </c>
      <c r="K66" s="12" t="n">
        <v>0.888</v>
      </c>
      <c r="L66" s="11" t="n">
        <v>68</v>
      </c>
      <c r="M66" s="11" t="n">
        <v>73</v>
      </c>
      <c r="N66" s="11" t="n">
        <v>3</v>
      </c>
      <c r="O66" s="23" t="n">
        <f aca="false">F66*20+H66*20+I66*15+K66*15+M66/100*30</f>
        <v>47.015</v>
      </c>
      <c r="P66" s="15" t="str">
        <f aca="false">IF(O66&gt;=PERCENTILE(O$5:O$204,0.75),"Q1 - Top",IF(O66&gt;=PERCENTILE(O$5:O$204,0.5),"Q2 - Above Avg",IF(O66&gt;=PERCENTILE(O$5:O$204,0.25),"Q3 - Below Avg","Q4 - Bottom")))</f>
        <v>Q2 - Above Avg</v>
      </c>
    </row>
    <row r="67" customFormat="false" ht="15" hidden="false" customHeight="false" outlineLevel="0" collapsed="false">
      <c r="A67" s="9" t="n">
        <v>63</v>
      </c>
      <c r="B67" s="14" t="s">
        <v>244</v>
      </c>
      <c r="C67" s="14" t="s">
        <v>44</v>
      </c>
      <c r="D67" s="14" t="s">
        <v>96</v>
      </c>
      <c r="E67" s="9" t="n">
        <v>54.6</v>
      </c>
      <c r="F67" s="13" t="n">
        <v>0.2</v>
      </c>
      <c r="G67" s="13" t="n">
        <v>0.709</v>
      </c>
      <c r="H67" s="13" t="n">
        <v>0.341</v>
      </c>
      <c r="I67" s="13" t="n">
        <v>0.153</v>
      </c>
      <c r="J67" s="9" t="n">
        <v>531.7</v>
      </c>
      <c r="K67" s="13" t="n">
        <v>0.973</v>
      </c>
      <c r="L67" s="9" t="n">
        <v>54</v>
      </c>
      <c r="M67" s="9" t="n">
        <v>77</v>
      </c>
      <c r="N67" s="9" t="n">
        <v>64</v>
      </c>
      <c r="O67" s="22" t="n">
        <f aca="false">F67*20+H67*20+I67*15+K67*15+M67/100*30</f>
        <v>50.81</v>
      </c>
      <c r="P67" s="14" t="str">
        <f aca="false">IF(O67&gt;=PERCENTILE(O$5:O$204,0.75),"Q1 - Top",IF(O67&gt;=PERCENTILE(O$5:O$204,0.5),"Q2 - Above Avg",IF(O67&gt;=PERCENTILE(O$5:O$204,0.25),"Q3 - Below Avg","Q4 - Bottom")))</f>
        <v>Q1 - Top</v>
      </c>
    </row>
    <row r="68" customFormat="false" ht="15" hidden="false" customHeight="false" outlineLevel="0" collapsed="false">
      <c r="A68" s="11" t="n">
        <v>64</v>
      </c>
      <c r="B68" s="15" t="s">
        <v>251</v>
      </c>
      <c r="C68" s="15" t="s">
        <v>47</v>
      </c>
      <c r="D68" s="15" t="s">
        <v>199</v>
      </c>
      <c r="E68" s="11" t="n">
        <v>144.2</v>
      </c>
      <c r="F68" s="12" t="n">
        <v>0.129</v>
      </c>
      <c r="G68" s="12" t="n">
        <v>0.574</v>
      </c>
      <c r="H68" s="12" t="n">
        <v>0.217</v>
      </c>
      <c r="I68" s="12" t="n">
        <v>0.268</v>
      </c>
      <c r="J68" s="11" t="n">
        <v>979.2</v>
      </c>
      <c r="K68" s="12" t="n">
        <v>0.95</v>
      </c>
      <c r="L68" s="11" t="n">
        <v>47</v>
      </c>
      <c r="M68" s="11" t="n">
        <v>81</v>
      </c>
      <c r="N68" s="11" t="n">
        <v>0</v>
      </c>
      <c r="O68" s="23" t="n">
        <f aca="false">F68*20+H68*20+I68*15+K68*15+M68/100*30</f>
        <v>49.49</v>
      </c>
      <c r="P68" s="15" t="str">
        <f aca="false">IF(O68&gt;=PERCENTILE(O$5:O$204,0.75),"Q1 - Top",IF(O68&gt;=PERCENTILE(O$5:O$204,0.5),"Q2 - Above Avg",IF(O68&gt;=PERCENTILE(O$5:O$204,0.25),"Q3 - Below Avg","Q4 - Bottom")))</f>
        <v>Q2 - Above Avg</v>
      </c>
    </row>
    <row r="69" customFormat="false" ht="15" hidden="false" customHeight="false" outlineLevel="0" collapsed="false">
      <c r="A69" s="9" t="n">
        <v>65</v>
      </c>
      <c r="B69" s="14" t="s">
        <v>255</v>
      </c>
      <c r="C69" s="14" t="s">
        <v>44</v>
      </c>
      <c r="D69" s="14" t="s">
        <v>81</v>
      </c>
      <c r="E69" s="9" t="n">
        <v>132.8</v>
      </c>
      <c r="F69" s="13" t="n">
        <v>0.544</v>
      </c>
      <c r="G69" s="13" t="n">
        <v>0.511</v>
      </c>
      <c r="H69" s="13" t="n">
        <v>0.233</v>
      </c>
      <c r="I69" s="13" t="n">
        <v>0.145</v>
      </c>
      <c r="J69" s="9" t="n">
        <v>257.1</v>
      </c>
      <c r="K69" s="13" t="n">
        <v>0.898</v>
      </c>
      <c r="L69" s="9" t="n">
        <v>80</v>
      </c>
      <c r="M69" s="9" t="n">
        <v>47</v>
      </c>
      <c r="N69" s="9" t="n">
        <v>79</v>
      </c>
      <c r="O69" s="22" t="n">
        <f aca="false">F69*20+H69*20+I69*15+K69*15+M69/100*30</f>
        <v>45.285</v>
      </c>
      <c r="P69" s="14" t="str">
        <f aca="false">IF(O69&gt;=PERCENTILE(O$5:O$204,0.75),"Q1 - Top",IF(O69&gt;=PERCENTILE(O$5:O$204,0.5),"Q2 - Above Avg",IF(O69&gt;=PERCENTILE(O$5:O$204,0.25),"Q3 - Below Avg","Q4 - Bottom")))</f>
        <v>Q3 - Below Avg</v>
      </c>
    </row>
    <row r="70" customFormat="false" ht="23.85" hidden="false" customHeight="false" outlineLevel="0" collapsed="false">
      <c r="A70" s="11" t="n">
        <v>66</v>
      </c>
      <c r="B70" s="15" t="s">
        <v>260</v>
      </c>
      <c r="C70" s="15" t="s">
        <v>38</v>
      </c>
      <c r="D70" s="15" t="s">
        <v>81</v>
      </c>
      <c r="E70" s="11" t="n">
        <v>38.5</v>
      </c>
      <c r="F70" s="12" t="n">
        <v>0.479</v>
      </c>
      <c r="G70" s="12" t="n">
        <v>0.803</v>
      </c>
      <c r="H70" s="12" t="n">
        <v>0.099</v>
      </c>
      <c r="I70" s="12" t="n">
        <v>0.2</v>
      </c>
      <c r="J70" s="11" t="n">
        <v>538.5</v>
      </c>
      <c r="K70" s="12" t="n">
        <v>0.902</v>
      </c>
      <c r="L70" s="11" t="n">
        <v>80</v>
      </c>
      <c r="M70" s="11" t="n">
        <v>58</v>
      </c>
      <c r="N70" s="11" t="n">
        <v>124</v>
      </c>
      <c r="O70" s="23" t="n">
        <f aca="false">F70*20+H70*20+I70*15+K70*15+M70/100*30</f>
        <v>45.49</v>
      </c>
      <c r="P70" s="15" t="str">
        <f aca="false">IF(O70&gt;=PERCENTILE(O$5:O$204,0.75),"Q1 - Top",IF(O70&gt;=PERCENTILE(O$5:O$204,0.5),"Q2 - Above Avg",IF(O70&gt;=PERCENTILE(O$5:O$204,0.25),"Q3 - Below Avg","Q4 - Bottom")))</f>
        <v>Q3 - Below Avg</v>
      </c>
    </row>
    <row r="71" customFormat="false" ht="15" hidden="false" customHeight="false" outlineLevel="0" collapsed="false">
      <c r="A71" s="9" t="n">
        <v>67</v>
      </c>
      <c r="B71" s="14" t="s">
        <v>265</v>
      </c>
      <c r="C71" s="14" t="s">
        <v>47</v>
      </c>
      <c r="D71" s="14" t="s">
        <v>177</v>
      </c>
      <c r="E71" s="9" t="n">
        <v>945.3</v>
      </c>
      <c r="F71" s="13" t="n">
        <v>0.359</v>
      </c>
      <c r="G71" s="13" t="n">
        <v>0.746</v>
      </c>
      <c r="H71" s="13" t="n">
        <v>0.338</v>
      </c>
      <c r="I71" s="13" t="n">
        <v>0.173</v>
      </c>
      <c r="J71" s="9" t="n">
        <v>1109</v>
      </c>
      <c r="K71" s="13" t="n">
        <v>0.878</v>
      </c>
      <c r="L71" s="9" t="n">
        <v>61</v>
      </c>
      <c r="M71" s="9" t="n">
        <v>69</v>
      </c>
      <c r="N71" s="9" t="n">
        <v>14</v>
      </c>
      <c r="O71" s="22" t="n">
        <f aca="false">F71*20+H71*20+I71*15+K71*15+M71/100*30</f>
        <v>50.405</v>
      </c>
      <c r="P71" s="14" t="str">
        <f aca="false">IF(O71&gt;=PERCENTILE(O$5:O$204,0.75),"Q1 - Top",IF(O71&gt;=PERCENTILE(O$5:O$204,0.5),"Q2 - Above Avg",IF(O71&gt;=PERCENTILE(O$5:O$204,0.25),"Q3 - Below Avg","Q4 - Bottom")))</f>
        <v>Q2 - Above Avg</v>
      </c>
    </row>
    <row r="72" customFormat="false" ht="15" hidden="false" customHeight="false" outlineLevel="0" collapsed="false">
      <c r="A72" s="11" t="n">
        <v>68</v>
      </c>
      <c r="B72" s="15" t="s">
        <v>270</v>
      </c>
      <c r="C72" s="15" t="s">
        <v>50</v>
      </c>
      <c r="D72" s="15" t="s">
        <v>96</v>
      </c>
      <c r="E72" s="11" t="n">
        <v>107.2</v>
      </c>
      <c r="F72" s="12" t="n">
        <v>0.135</v>
      </c>
      <c r="G72" s="12" t="n">
        <v>0.689</v>
      </c>
      <c r="H72" s="12" t="n">
        <v>0.201</v>
      </c>
      <c r="I72" s="12" t="n">
        <v>0.1</v>
      </c>
      <c r="J72" s="11" t="n">
        <v>309.6</v>
      </c>
      <c r="K72" s="12" t="n">
        <v>0.827</v>
      </c>
      <c r="L72" s="11" t="n">
        <v>35</v>
      </c>
      <c r="M72" s="11" t="n">
        <v>53</v>
      </c>
      <c r="N72" s="11" t="n">
        <v>37</v>
      </c>
      <c r="O72" s="23" t="n">
        <f aca="false">F72*20+H72*20+I72*15+K72*15+M72/100*30</f>
        <v>36.525</v>
      </c>
      <c r="P72" s="15" t="str">
        <f aca="false">IF(O72&gt;=PERCENTILE(O$5:O$204,0.75),"Q1 - Top",IF(O72&gt;=PERCENTILE(O$5:O$204,0.5),"Q2 - Above Avg",IF(O72&gt;=PERCENTILE(O$5:O$204,0.25),"Q3 - Below Avg","Q4 - Bottom")))</f>
        <v>Q4 - Bottom</v>
      </c>
    </row>
    <row r="73" customFormat="false" ht="15" hidden="false" customHeight="false" outlineLevel="0" collapsed="false">
      <c r="A73" s="9" t="n">
        <v>69</v>
      </c>
      <c r="B73" s="14" t="s">
        <v>274</v>
      </c>
      <c r="C73" s="14" t="s">
        <v>47</v>
      </c>
      <c r="D73" s="14" t="s">
        <v>96</v>
      </c>
      <c r="E73" s="9" t="n">
        <v>433.1</v>
      </c>
      <c r="F73" s="13" t="n">
        <v>0.183</v>
      </c>
      <c r="G73" s="13" t="n">
        <v>0.565</v>
      </c>
      <c r="H73" s="13" t="n">
        <v>0.301</v>
      </c>
      <c r="I73" s="13" t="n">
        <v>0.123</v>
      </c>
      <c r="J73" s="9" t="n">
        <v>478</v>
      </c>
      <c r="K73" s="13" t="n">
        <v>0.804</v>
      </c>
      <c r="L73" s="9" t="n">
        <v>61</v>
      </c>
      <c r="M73" s="9" t="n">
        <v>59</v>
      </c>
      <c r="N73" s="9" t="n">
        <v>6</v>
      </c>
      <c r="O73" s="22" t="n">
        <f aca="false">F73*20+H73*20+I73*15+K73*15+M73/100*30</f>
        <v>41.285</v>
      </c>
      <c r="P73" s="14" t="str">
        <f aca="false">IF(O73&gt;=PERCENTILE(O$5:O$204,0.75),"Q1 - Top",IF(O73&gt;=PERCENTILE(O$5:O$204,0.5),"Q2 - Above Avg",IF(O73&gt;=PERCENTILE(O$5:O$204,0.25),"Q3 - Below Avg","Q4 - Bottom")))</f>
        <v>Q3 - Below Avg</v>
      </c>
    </row>
    <row r="74" customFormat="false" ht="15" hidden="false" customHeight="false" outlineLevel="0" collapsed="false">
      <c r="A74" s="11" t="n">
        <v>70</v>
      </c>
      <c r="B74" s="15" t="s">
        <v>279</v>
      </c>
      <c r="C74" s="15" t="s">
        <v>44</v>
      </c>
      <c r="D74" s="15" t="s">
        <v>177</v>
      </c>
      <c r="E74" s="11" t="n">
        <v>183</v>
      </c>
      <c r="F74" s="12" t="n">
        <v>0.253</v>
      </c>
      <c r="G74" s="12" t="n">
        <v>0.678</v>
      </c>
      <c r="H74" s="12" t="n">
        <v>0.224</v>
      </c>
      <c r="I74" s="12" t="n">
        <v>0.278</v>
      </c>
      <c r="J74" s="11" t="n">
        <v>517.9</v>
      </c>
      <c r="K74" s="12" t="n">
        <v>0.894</v>
      </c>
      <c r="L74" s="11" t="n">
        <v>57</v>
      </c>
      <c r="M74" s="11" t="n">
        <v>70</v>
      </c>
      <c r="N74" s="11" t="n">
        <v>19</v>
      </c>
      <c r="O74" s="23" t="n">
        <f aca="false">F74*20+H74*20+I74*15+K74*15+M74/100*30</f>
        <v>48.12</v>
      </c>
      <c r="P74" s="15" t="str">
        <f aca="false">IF(O74&gt;=PERCENTILE(O$5:O$204,0.75),"Q1 - Top",IF(O74&gt;=PERCENTILE(O$5:O$204,0.5),"Q2 - Above Avg",IF(O74&gt;=PERCENTILE(O$5:O$204,0.25),"Q3 - Below Avg","Q4 - Bottom")))</f>
        <v>Q2 - Above Avg</v>
      </c>
    </row>
    <row r="75" customFormat="false" ht="15" hidden="false" customHeight="false" outlineLevel="0" collapsed="false">
      <c r="A75" s="9" t="n">
        <v>71</v>
      </c>
      <c r="B75" s="14" t="s">
        <v>283</v>
      </c>
      <c r="C75" s="14" t="s">
        <v>82</v>
      </c>
      <c r="D75" s="14" t="s">
        <v>177</v>
      </c>
      <c r="E75" s="9" t="n">
        <v>288.2</v>
      </c>
      <c r="F75" s="13" t="n">
        <v>0.376</v>
      </c>
      <c r="G75" s="13" t="n">
        <v>0.413</v>
      </c>
      <c r="H75" s="13" t="n">
        <v>0.263</v>
      </c>
      <c r="I75" s="13" t="n">
        <v>0.098</v>
      </c>
      <c r="J75" s="9" t="n">
        <v>856.8</v>
      </c>
      <c r="K75" s="13" t="n">
        <v>0.898</v>
      </c>
      <c r="L75" s="9" t="n">
        <v>77</v>
      </c>
      <c r="M75" s="9" t="n">
        <v>92</v>
      </c>
      <c r="N75" s="9" t="n">
        <v>18</v>
      </c>
      <c r="O75" s="22" t="n">
        <f aca="false">F75*20+H75*20+I75*15+K75*15+M75/100*30</f>
        <v>55.32</v>
      </c>
      <c r="P75" s="14" t="str">
        <f aca="false">IF(O75&gt;=PERCENTILE(O$5:O$204,0.75),"Q1 - Top",IF(O75&gt;=PERCENTILE(O$5:O$204,0.5),"Q2 - Above Avg",IF(O75&gt;=PERCENTILE(O$5:O$204,0.25),"Q3 - Below Avg","Q4 - Bottom")))</f>
        <v>Q1 - Top</v>
      </c>
    </row>
    <row r="76" customFormat="false" ht="23.85" hidden="false" customHeight="false" outlineLevel="0" collapsed="false">
      <c r="A76" s="11" t="n">
        <v>72</v>
      </c>
      <c r="B76" s="15" t="s">
        <v>286</v>
      </c>
      <c r="C76" s="15" t="s">
        <v>38</v>
      </c>
      <c r="D76" s="15" t="s">
        <v>239</v>
      </c>
      <c r="E76" s="11" t="n">
        <v>59.6</v>
      </c>
      <c r="F76" s="12" t="n">
        <v>0.227</v>
      </c>
      <c r="G76" s="12" t="n">
        <v>0.697</v>
      </c>
      <c r="H76" s="12" t="n">
        <v>0.249</v>
      </c>
      <c r="I76" s="12" t="n">
        <v>0.161</v>
      </c>
      <c r="J76" s="11" t="n">
        <v>295.1</v>
      </c>
      <c r="K76" s="12" t="n">
        <v>0.812</v>
      </c>
      <c r="L76" s="11" t="n">
        <v>49</v>
      </c>
      <c r="M76" s="11" t="n">
        <v>73</v>
      </c>
      <c r="N76" s="11" t="n">
        <v>847</v>
      </c>
      <c r="O76" s="23" t="n">
        <f aca="false">F76*20+H76*20+I76*15+K76*15+M76/100*30</f>
        <v>46.015</v>
      </c>
      <c r="P76" s="15" t="str">
        <f aca="false">IF(O76&gt;=PERCENTILE(O$5:O$204,0.75),"Q1 - Top",IF(O76&gt;=PERCENTILE(O$5:O$204,0.5),"Q2 - Above Avg",IF(O76&gt;=PERCENTILE(O$5:O$204,0.25),"Q3 - Below Avg","Q4 - Bottom")))</f>
        <v>Q2 - Above Avg</v>
      </c>
    </row>
    <row r="77" customFormat="false" ht="23.85" hidden="false" customHeight="false" outlineLevel="0" collapsed="false">
      <c r="A77" s="9" t="n">
        <v>73</v>
      </c>
      <c r="B77" s="14" t="s">
        <v>291</v>
      </c>
      <c r="C77" s="14" t="s">
        <v>38</v>
      </c>
      <c r="D77" s="14" t="s">
        <v>96</v>
      </c>
      <c r="E77" s="9" t="n">
        <v>63.9</v>
      </c>
      <c r="F77" s="13" t="n">
        <v>0.491</v>
      </c>
      <c r="G77" s="13" t="n">
        <v>0.637</v>
      </c>
      <c r="H77" s="13" t="n">
        <v>0.263</v>
      </c>
      <c r="I77" s="13" t="n">
        <v>0.1</v>
      </c>
      <c r="J77" s="9" t="n">
        <v>288.8</v>
      </c>
      <c r="K77" s="13" t="n">
        <v>0.871</v>
      </c>
      <c r="L77" s="9" t="n">
        <v>39</v>
      </c>
      <c r="M77" s="9" t="n">
        <v>49</v>
      </c>
      <c r="N77" s="9" t="n">
        <v>2</v>
      </c>
      <c r="O77" s="22" t="n">
        <f aca="false">F77*20+H77*20+I77*15+K77*15+M77/100*30</f>
        <v>44.345</v>
      </c>
      <c r="P77" s="14" t="str">
        <f aca="false">IF(O77&gt;=PERCENTILE(O$5:O$204,0.75),"Q1 - Top",IF(O77&gt;=PERCENTILE(O$5:O$204,0.5),"Q2 - Above Avg",IF(O77&gt;=PERCENTILE(O$5:O$204,0.25),"Q3 - Below Avg","Q4 - Bottom")))</f>
        <v>Q3 - Below Avg</v>
      </c>
    </row>
    <row r="78" customFormat="false" ht="15" hidden="false" customHeight="false" outlineLevel="0" collapsed="false">
      <c r="A78" s="11" t="n">
        <v>74</v>
      </c>
      <c r="B78" s="15" t="s">
        <v>293</v>
      </c>
      <c r="C78" s="15" t="s">
        <v>47</v>
      </c>
      <c r="D78" s="15" t="s">
        <v>177</v>
      </c>
      <c r="E78" s="11" t="n">
        <v>82.8</v>
      </c>
      <c r="F78" s="12" t="n">
        <v>0.423</v>
      </c>
      <c r="G78" s="12" t="n">
        <v>0.607</v>
      </c>
      <c r="H78" s="12" t="n">
        <v>0.14</v>
      </c>
      <c r="I78" s="12" t="n">
        <v>0.092</v>
      </c>
      <c r="J78" s="11" t="n">
        <v>291.4</v>
      </c>
      <c r="K78" s="12" t="n">
        <v>0.869</v>
      </c>
      <c r="L78" s="11" t="n">
        <v>76</v>
      </c>
      <c r="M78" s="11" t="n">
        <v>41</v>
      </c>
      <c r="N78" s="11" t="n">
        <v>77</v>
      </c>
      <c r="O78" s="23" t="n">
        <f aca="false">F78*20+H78*20+I78*15+K78*15+M78/100*30</f>
        <v>37.975</v>
      </c>
      <c r="P78" s="15" t="str">
        <f aca="false">IF(O78&gt;=PERCENTILE(O$5:O$204,0.75),"Q1 - Top",IF(O78&gt;=PERCENTILE(O$5:O$204,0.5),"Q2 - Above Avg",IF(O78&gt;=PERCENTILE(O$5:O$204,0.25),"Q3 - Below Avg","Q4 - Bottom")))</f>
        <v>Q4 - Bottom</v>
      </c>
    </row>
    <row r="79" customFormat="false" ht="15" hidden="false" customHeight="false" outlineLevel="0" collapsed="false">
      <c r="A79" s="9" t="n">
        <v>75</v>
      </c>
      <c r="B79" s="14" t="s">
        <v>296</v>
      </c>
      <c r="C79" s="14" t="s">
        <v>82</v>
      </c>
      <c r="D79" s="14" t="s">
        <v>96</v>
      </c>
      <c r="E79" s="9" t="n">
        <v>170.5</v>
      </c>
      <c r="F79" s="13" t="n">
        <v>0.174</v>
      </c>
      <c r="G79" s="13" t="n">
        <v>0.713</v>
      </c>
      <c r="H79" s="13" t="n">
        <v>0.12</v>
      </c>
      <c r="I79" s="13" t="n">
        <v>0.222</v>
      </c>
      <c r="J79" s="9" t="n">
        <v>299.2</v>
      </c>
      <c r="K79" s="13" t="n">
        <v>0.804</v>
      </c>
      <c r="L79" s="9" t="n">
        <v>36</v>
      </c>
      <c r="M79" s="9" t="n">
        <v>41</v>
      </c>
      <c r="N79" s="9" t="n">
        <v>767</v>
      </c>
      <c r="O79" s="22" t="n">
        <f aca="false">F79*20+H79*20+I79*15+K79*15+M79/100*30</f>
        <v>33.57</v>
      </c>
      <c r="P79" s="14" t="str">
        <f aca="false">IF(O79&gt;=PERCENTILE(O$5:O$204,0.75),"Q1 - Top",IF(O79&gt;=PERCENTILE(O$5:O$204,0.5),"Q2 - Above Avg",IF(O79&gt;=PERCENTILE(O$5:O$204,0.25),"Q3 - Below Avg","Q4 - Bottom")))</f>
        <v>Q4 - Bottom</v>
      </c>
    </row>
    <row r="80" customFormat="false" ht="15" hidden="false" customHeight="false" outlineLevel="0" collapsed="false">
      <c r="A80" s="11" t="n">
        <v>76</v>
      </c>
      <c r="B80" s="15" t="s">
        <v>298</v>
      </c>
      <c r="C80" s="15" t="s">
        <v>35</v>
      </c>
      <c r="D80" s="15" t="s">
        <v>177</v>
      </c>
      <c r="E80" s="11" t="n">
        <v>377.3</v>
      </c>
      <c r="F80" s="12" t="n">
        <v>0.246</v>
      </c>
      <c r="G80" s="12" t="n">
        <v>0.619</v>
      </c>
      <c r="H80" s="12" t="n">
        <v>0.225</v>
      </c>
      <c r="I80" s="12" t="n">
        <v>0.093</v>
      </c>
      <c r="J80" s="11" t="n">
        <v>1128.5</v>
      </c>
      <c r="K80" s="12" t="n">
        <v>0.976</v>
      </c>
      <c r="L80" s="11" t="n">
        <v>51</v>
      </c>
      <c r="M80" s="11" t="n">
        <v>89</v>
      </c>
      <c r="N80" s="11" t="n">
        <v>2156</v>
      </c>
      <c r="O80" s="23" t="n">
        <f aca="false">F80*20+H80*20+I80*15+K80*15+M80/100*30</f>
        <v>52.155</v>
      </c>
      <c r="P80" s="15" t="str">
        <f aca="false">IF(O80&gt;=PERCENTILE(O$5:O$204,0.75),"Q1 - Top",IF(O80&gt;=PERCENTILE(O$5:O$204,0.5),"Q2 - Above Avg",IF(O80&gt;=PERCENTILE(O$5:O$204,0.25),"Q3 - Below Avg","Q4 - Bottom")))</f>
        <v>Q1 - Top</v>
      </c>
    </row>
    <row r="81" customFormat="false" ht="15" hidden="false" customHeight="false" outlineLevel="0" collapsed="false">
      <c r="A81" s="9" t="n">
        <v>77</v>
      </c>
      <c r="B81" s="14" t="s">
        <v>300</v>
      </c>
      <c r="C81" s="14" t="s">
        <v>82</v>
      </c>
      <c r="D81" s="14" t="s">
        <v>177</v>
      </c>
      <c r="E81" s="9" t="n">
        <v>71.7</v>
      </c>
      <c r="F81" s="13" t="n">
        <v>0.503</v>
      </c>
      <c r="G81" s="13" t="n">
        <v>0.391</v>
      </c>
      <c r="H81" s="13" t="n">
        <v>0.34</v>
      </c>
      <c r="I81" s="13" t="n">
        <v>0.105</v>
      </c>
      <c r="J81" s="9" t="n">
        <v>297.6</v>
      </c>
      <c r="K81" s="13" t="n">
        <v>0.941</v>
      </c>
      <c r="L81" s="9" t="n">
        <v>67</v>
      </c>
      <c r="M81" s="9" t="n">
        <v>45</v>
      </c>
      <c r="N81" s="9" t="n">
        <v>479</v>
      </c>
      <c r="O81" s="22" t="n">
        <f aca="false">F81*20+H81*20+I81*15+K81*15+M81/100*30</f>
        <v>46.05</v>
      </c>
      <c r="P81" s="14" t="str">
        <f aca="false">IF(O81&gt;=PERCENTILE(O$5:O$204,0.75),"Q1 - Top",IF(O81&gt;=PERCENTILE(O$5:O$204,0.5),"Q2 - Above Avg",IF(O81&gt;=PERCENTILE(O$5:O$204,0.25),"Q3 - Below Avg","Q4 - Bottom")))</f>
        <v>Q2 - Above Avg</v>
      </c>
    </row>
    <row r="82" customFormat="false" ht="15" hidden="false" customHeight="false" outlineLevel="0" collapsed="false">
      <c r="A82" s="11" t="n">
        <v>78</v>
      </c>
      <c r="B82" s="15" t="s">
        <v>305</v>
      </c>
      <c r="C82" s="15" t="s">
        <v>44</v>
      </c>
      <c r="D82" s="15" t="s">
        <v>96</v>
      </c>
      <c r="E82" s="11" t="n">
        <v>17</v>
      </c>
      <c r="F82" s="12" t="n">
        <v>0.402</v>
      </c>
      <c r="G82" s="12" t="n">
        <v>0.553</v>
      </c>
      <c r="H82" s="12" t="n">
        <v>0.103</v>
      </c>
      <c r="I82" s="12" t="n">
        <v>0.182</v>
      </c>
      <c r="J82" s="11" t="n">
        <v>392.2</v>
      </c>
      <c r="K82" s="12" t="n">
        <v>0.817</v>
      </c>
      <c r="L82" s="11" t="n">
        <v>52</v>
      </c>
      <c r="M82" s="11" t="n">
        <v>49</v>
      </c>
      <c r="N82" s="11" t="n">
        <v>454</v>
      </c>
      <c r="O82" s="23" t="n">
        <f aca="false">F82*20+H82*20+I82*15+K82*15+M82/100*30</f>
        <v>39.785</v>
      </c>
      <c r="P82" s="15" t="str">
        <f aca="false">IF(O82&gt;=PERCENTILE(O$5:O$204,0.75),"Q1 - Top",IF(O82&gt;=PERCENTILE(O$5:O$204,0.5),"Q2 - Above Avg",IF(O82&gt;=PERCENTILE(O$5:O$204,0.25),"Q3 - Below Avg","Q4 - Bottom")))</f>
        <v>Q4 - Bottom</v>
      </c>
    </row>
    <row r="83" customFormat="false" ht="15" hidden="false" customHeight="false" outlineLevel="0" collapsed="false">
      <c r="A83" s="9" t="n">
        <v>79</v>
      </c>
      <c r="B83" s="14" t="s">
        <v>309</v>
      </c>
      <c r="C83" s="14" t="s">
        <v>50</v>
      </c>
      <c r="D83" s="14" t="s">
        <v>81</v>
      </c>
      <c r="E83" s="9" t="n">
        <v>225.7</v>
      </c>
      <c r="F83" s="13" t="n">
        <v>0.099</v>
      </c>
      <c r="G83" s="13" t="n">
        <v>0.486</v>
      </c>
      <c r="H83" s="13" t="n">
        <v>0.308</v>
      </c>
      <c r="I83" s="13" t="n">
        <v>0.203</v>
      </c>
      <c r="J83" s="9" t="n">
        <v>757.1</v>
      </c>
      <c r="K83" s="13" t="n">
        <v>0.9</v>
      </c>
      <c r="L83" s="9" t="n">
        <v>59</v>
      </c>
      <c r="M83" s="9" t="n">
        <v>66</v>
      </c>
      <c r="N83" s="9" t="n">
        <v>120</v>
      </c>
      <c r="O83" s="22" t="n">
        <f aca="false">F83*20+H83*20+I83*15+K83*15+M83/100*30</f>
        <v>44.485</v>
      </c>
      <c r="P83" s="14" t="str">
        <f aca="false">IF(O83&gt;=PERCENTILE(O$5:O$204,0.75),"Q1 - Top",IF(O83&gt;=PERCENTILE(O$5:O$204,0.5),"Q2 - Above Avg",IF(O83&gt;=PERCENTILE(O$5:O$204,0.25),"Q3 - Below Avg","Q4 - Bottom")))</f>
        <v>Q3 - Below Avg</v>
      </c>
    </row>
    <row r="84" customFormat="false" ht="15" hidden="false" customHeight="false" outlineLevel="0" collapsed="false">
      <c r="A84" s="11" t="n">
        <v>80</v>
      </c>
      <c r="B84" s="15" t="s">
        <v>312</v>
      </c>
      <c r="C84" s="15" t="s">
        <v>47</v>
      </c>
      <c r="D84" s="15" t="s">
        <v>199</v>
      </c>
      <c r="E84" s="11" t="n">
        <v>158.7</v>
      </c>
      <c r="F84" s="12" t="n">
        <v>0.249</v>
      </c>
      <c r="G84" s="12" t="n">
        <v>0.438</v>
      </c>
      <c r="H84" s="12" t="n">
        <v>0.297</v>
      </c>
      <c r="I84" s="12" t="n">
        <v>0.104</v>
      </c>
      <c r="J84" s="11" t="n">
        <v>378.5</v>
      </c>
      <c r="K84" s="12" t="n">
        <v>0.912</v>
      </c>
      <c r="L84" s="11" t="n">
        <v>53</v>
      </c>
      <c r="M84" s="11" t="n">
        <v>35</v>
      </c>
      <c r="N84" s="11" t="n">
        <v>11</v>
      </c>
      <c r="O84" s="23" t="n">
        <f aca="false">F84*20+H84*20+I84*15+K84*15+M84/100*30</f>
        <v>36.66</v>
      </c>
      <c r="P84" s="15" t="str">
        <f aca="false">IF(O84&gt;=PERCENTILE(O$5:O$204,0.75),"Q1 - Top",IF(O84&gt;=PERCENTILE(O$5:O$204,0.5),"Q2 - Above Avg",IF(O84&gt;=PERCENTILE(O$5:O$204,0.25),"Q3 - Below Avg","Q4 - Bottom")))</f>
        <v>Q4 - Bottom</v>
      </c>
    </row>
    <row r="85" customFormat="false" ht="15" hidden="false" customHeight="false" outlineLevel="0" collapsed="false">
      <c r="A85" s="9" t="n">
        <v>81</v>
      </c>
      <c r="B85" s="14" t="s">
        <v>316</v>
      </c>
      <c r="C85" s="14" t="s">
        <v>47</v>
      </c>
      <c r="D85" s="14" t="s">
        <v>272</v>
      </c>
      <c r="E85" s="9" t="n">
        <v>219.3</v>
      </c>
      <c r="F85" s="13" t="n">
        <v>0.288</v>
      </c>
      <c r="G85" s="13" t="n">
        <v>0.421</v>
      </c>
      <c r="H85" s="13" t="n">
        <v>0.278</v>
      </c>
      <c r="I85" s="13" t="n">
        <v>0.274</v>
      </c>
      <c r="J85" s="9" t="n">
        <v>356.7</v>
      </c>
      <c r="K85" s="13" t="n">
        <v>0.893</v>
      </c>
      <c r="L85" s="9" t="n">
        <v>84</v>
      </c>
      <c r="M85" s="9" t="n">
        <v>93</v>
      </c>
      <c r="N85" s="9" t="n">
        <v>198</v>
      </c>
      <c r="O85" s="22" t="n">
        <f aca="false">F85*20+H85*20+I85*15+K85*15+M85/100*30</f>
        <v>56.725</v>
      </c>
      <c r="P85" s="14" t="str">
        <f aca="false">IF(O85&gt;=PERCENTILE(O$5:O$204,0.75),"Q1 - Top",IF(O85&gt;=PERCENTILE(O$5:O$204,0.5),"Q2 - Above Avg",IF(O85&gt;=PERCENTILE(O$5:O$204,0.25),"Q3 - Below Avg","Q4 - Bottom")))</f>
        <v>Q1 - Top</v>
      </c>
    </row>
    <row r="86" customFormat="false" ht="15" hidden="false" customHeight="false" outlineLevel="0" collapsed="false">
      <c r="A86" s="11" t="n">
        <v>82</v>
      </c>
      <c r="B86" s="15" t="s">
        <v>319</v>
      </c>
      <c r="C86" s="15" t="s">
        <v>35</v>
      </c>
      <c r="D86" s="15" t="s">
        <v>199</v>
      </c>
      <c r="E86" s="11" t="n">
        <v>22.4</v>
      </c>
      <c r="F86" s="12" t="n">
        <v>0.345</v>
      </c>
      <c r="G86" s="12" t="n">
        <v>0.641</v>
      </c>
      <c r="H86" s="12" t="n">
        <v>0.316</v>
      </c>
      <c r="I86" s="12" t="n">
        <v>0.255</v>
      </c>
      <c r="J86" s="11" t="n">
        <v>428.6</v>
      </c>
      <c r="K86" s="12" t="n">
        <v>0.807</v>
      </c>
      <c r="L86" s="11" t="n">
        <v>73</v>
      </c>
      <c r="M86" s="11" t="n">
        <v>32</v>
      </c>
      <c r="N86" s="11" t="n">
        <v>14</v>
      </c>
      <c r="O86" s="23" t="n">
        <f aca="false">F86*20+H86*20+I86*15+K86*15+M86/100*30</f>
        <v>38.75</v>
      </c>
      <c r="P86" s="15" t="str">
        <f aca="false">IF(O86&gt;=PERCENTILE(O$5:O$204,0.75),"Q1 - Top",IF(O86&gt;=PERCENTILE(O$5:O$204,0.5),"Q2 - Above Avg",IF(O86&gt;=PERCENTILE(O$5:O$204,0.25),"Q3 - Below Avg","Q4 - Bottom")))</f>
        <v>Q4 - Bottom</v>
      </c>
    </row>
    <row r="87" customFormat="false" ht="23.85" hidden="false" customHeight="false" outlineLevel="0" collapsed="false">
      <c r="A87" s="9" t="n">
        <v>83</v>
      </c>
      <c r="B87" s="14" t="s">
        <v>321</v>
      </c>
      <c r="C87" s="14" t="s">
        <v>38</v>
      </c>
      <c r="D87" s="14" t="s">
        <v>96</v>
      </c>
      <c r="E87" s="9" t="n">
        <v>7.2</v>
      </c>
      <c r="F87" s="13" t="n">
        <v>0.358</v>
      </c>
      <c r="G87" s="13" t="n">
        <v>0.552</v>
      </c>
      <c r="H87" s="13" t="n">
        <v>0.337</v>
      </c>
      <c r="I87" s="13" t="n">
        <v>0.097</v>
      </c>
      <c r="J87" s="9" t="n">
        <v>273.1</v>
      </c>
      <c r="K87" s="13" t="n">
        <v>0.89</v>
      </c>
      <c r="L87" s="9" t="n">
        <v>45</v>
      </c>
      <c r="M87" s="9" t="n">
        <v>34</v>
      </c>
      <c r="N87" s="9" t="n">
        <v>91</v>
      </c>
      <c r="O87" s="22" t="n">
        <f aca="false">F87*20+H87*20+I87*15+K87*15+M87/100*30</f>
        <v>38.905</v>
      </c>
      <c r="P87" s="14" t="str">
        <f aca="false">IF(O87&gt;=PERCENTILE(O$5:O$204,0.75),"Q1 - Top",IF(O87&gt;=PERCENTILE(O$5:O$204,0.5),"Q2 - Above Avg",IF(O87&gt;=PERCENTILE(O$5:O$204,0.25),"Q3 - Below Avg","Q4 - Bottom")))</f>
        <v>Q4 - Bottom</v>
      </c>
    </row>
    <row r="88" customFormat="false" ht="15" hidden="false" customHeight="false" outlineLevel="0" collapsed="false">
      <c r="A88" s="11" t="n">
        <v>84</v>
      </c>
      <c r="B88" s="15" t="s">
        <v>323</v>
      </c>
      <c r="C88" s="15" t="s">
        <v>50</v>
      </c>
      <c r="D88" s="15" t="s">
        <v>81</v>
      </c>
      <c r="E88" s="11" t="n">
        <v>9.4</v>
      </c>
      <c r="F88" s="12" t="n">
        <v>0.296</v>
      </c>
      <c r="G88" s="12" t="n">
        <v>0.456</v>
      </c>
      <c r="H88" s="12" t="n">
        <v>0.298</v>
      </c>
      <c r="I88" s="12" t="n">
        <v>0.246</v>
      </c>
      <c r="J88" s="11" t="n">
        <v>680.9</v>
      </c>
      <c r="K88" s="12" t="n">
        <v>0.875</v>
      </c>
      <c r="L88" s="11" t="n">
        <v>74</v>
      </c>
      <c r="M88" s="11" t="n">
        <v>73</v>
      </c>
      <c r="N88" s="11" t="n">
        <v>359</v>
      </c>
      <c r="O88" s="23" t="n">
        <f aca="false">F88*20+H88*20+I88*15+K88*15+M88/100*30</f>
        <v>50.595</v>
      </c>
      <c r="P88" s="15" t="str">
        <f aca="false">IF(O88&gt;=PERCENTILE(O$5:O$204,0.75),"Q1 - Top",IF(O88&gt;=PERCENTILE(O$5:O$204,0.5),"Q2 - Above Avg",IF(O88&gt;=PERCENTILE(O$5:O$204,0.25),"Q3 - Below Avg","Q4 - Bottom")))</f>
        <v>Q2 - Above Avg</v>
      </c>
    </row>
    <row r="89" customFormat="false" ht="15" hidden="false" customHeight="false" outlineLevel="0" collapsed="false">
      <c r="A89" s="9" t="n">
        <v>85</v>
      </c>
      <c r="B89" s="14" t="s">
        <v>326</v>
      </c>
      <c r="C89" s="14" t="s">
        <v>35</v>
      </c>
      <c r="D89" s="14" t="s">
        <v>96</v>
      </c>
      <c r="E89" s="9" t="n">
        <v>904.5</v>
      </c>
      <c r="F89" s="13" t="n">
        <v>0.43</v>
      </c>
      <c r="G89" s="13" t="n">
        <v>0.712</v>
      </c>
      <c r="H89" s="13" t="n">
        <v>0.145</v>
      </c>
      <c r="I89" s="13" t="n">
        <v>0.276</v>
      </c>
      <c r="J89" s="9" t="n">
        <v>310.9</v>
      </c>
      <c r="K89" s="13" t="n">
        <v>0.986</v>
      </c>
      <c r="L89" s="9" t="n">
        <v>83</v>
      </c>
      <c r="M89" s="9" t="n">
        <v>92</v>
      </c>
      <c r="N89" s="9" t="n">
        <v>158</v>
      </c>
      <c r="O89" s="22" t="n">
        <f aca="false">F89*20+H89*20+I89*15+K89*15+M89/100*30</f>
        <v>58.03</v>
      </c>
      <c r="P89" s="14" t="str">
        <f aca="false">IF(O89&gt;=PERCENTILE(O$5:O$204,0.75),"Q1 - Top",IF(O89&gt;=PERCENTILE(O$5:O$204,0.5),"Q2 - Above Avg",IF(O89&gt;=PERCENTILE(O$5:O$204,0.25),"Q3 - Below Avg","Q4 - Bottom")))</f>
        <v>Q1 - Top</v>
      </c>
    </row>
    <row r="90" customFormat="false" ht="15" hidden="false" customHeight="false" outlineLevel="0" collapsed="false">
      <c r="A90" s="11" t="n">
        <v>86</v>
      </c>
      <c r="B90" s="15" t="s">
        <v>329</v>
      </c>
      <c r="C90" s="15" t="s">
        <v>44</v>
      </c>
      <c r="D90" s="15" t="s">
        <v>81</v>
      </c>
      <c r="E90" s="11" t="n">
        <v>17.6</v>
      </c>
      <c r="F90" s="12" t="n">
        <v>0.297</v>
      </c>
      <c r="G90" s="12" t="n">
        <v>0.356</v>
      </c>
      <c r="H90" s="12" t="n">
        <v>0.228</v>
      </c>
      <c r="I90" s="12" t="n">
        <v>0.142</v>
      </c>
      <c r="J90" s="11" t="n">
        <v>268.5</v>
      </c>
      <c r="K90" s="12" t="n">
        <v>0.964</v>
      </c>
      <c r="L90" s="11" t="n">
        <v>83</v>
      </c>
      <c r="M90" s="11" t="n">
        <v>56</v>
      </c>
      <c r="N90" s="11" t="n">
        <v>230</v>
      </c>
      <c r="O90" s="23" t="n">
        <f aca="false">F90*20+H90*20+I90*15+K90*15+M90/100*30</f>
        <v>43.89</v>
      </c>
      <c r="P90" s="15" t="str">
        <f aca="false">IF(O90&gt;=PERCENTILE(O$5:O$204,0.75),"Q1 - Top",IF(O90&gt;=PERCENTILE(O$5:O$204,0.5),"Q2 - Above Avg",IF(O90&gt;=PERCENTILE(O$5:O$204,0.25),"Q3 - Below Avg","Q4 - Bottom")))</f>
        <v>Q3 - Below Avg</v>
      </c>
    </row>
    <row r="91" customFormat="false" ht="23.85" hidden="false" customHeight="false" outlineLevel="0" collapsed="false">
      <c r="A91" s="9" t="n">
        <v>87</v>
      </c>
      <c r="B91" s="14" t="s">
        <v>331</v>
      </c>
      <c r="C91" s="14" t="s">
        <v>38</v>
      </c>
      <c r="D91" s="14" t="s">
        <v>81</v>
      </c>
      <c r="E91" s="9" t="n">
        <v>28</v>
      </c>
      <c r="F91" s="13" t="n">
        <v>0.094</v>
      </c>
      <c r="G91" s="13" t="n">
        <v>0.401</v>
      </c>
      <c r="H91" s="13" t="n">
        <v>0.254</v>
      </c>
      <c r="I91" s="13" t="n">
        <v>0.195</v>
      </c>
      <c r="J91" s="9" t="n">
        <v>1207</v>
      </c>
      <c r="K91" s="13" t="n">
        <v>0.805</v>
      </c>
      <c r="L91" s="9" t="n">
        <v>52</v>
      </c>
      <c r="M91" s="9" t="n">
        <v>89</v>
      </c>
      <c r="N91" s="9" t="n">
        <v>17</v>
      </c>
      <c r="O91" s="22" t="n">
        <f aca="false">F91*20+H91*20+I91*15+K91*15+M91/100*30</f>
        <v>48.66</v>
      </c>
      <c r="P91" s="14" t="str">
        <f aca="false">IF(O91&gt;=PERCENTILE(O$5:O$204,0.75),"Q1 - Top",IF(O91&gt;=PERCENTILE(O$5:O$204,0.5),"Q2 - Above Avg",IF(O91&gt;=PERCENTILE(O$5:O$204,0.25),"Q3 - Below Avg","Q4 - Bottom")))</f>
        <v>Q2 - Above Avg</v>
      </c>
    </row>
    <row r="92" customFormat="false" ht="15" hidden="false" customHeight="false" outlineLevel="0" collapsed="false">
      <c r="A92" s="11" t="n">
        <v>88</v>
      </c>
      <c r="B92" s="15" t="s">
        <v>333</v>
      </c>
      <c r="C92" s="15" t="s">
        <v>44</v>
      </c>
      <c r="D92" s="15" t="s">
        <v>81</v>
      </c>
      <c r="E92" s="11" t="n">
        <v>44.2</v>
      </c>
      <c r="F92" s="12" t="n">
        <v>0.181</v>
      </c>
      <c r="G92" s="12" t="n">
        <v>0.364</v>
      </c>
      <c r="H92" s="12" t="n">
        <v>0.276</v>
      </c>
      <c r="I92" s="12" t="n">
        <v>0.154</v>
      </c>
      <c r="J92" s="11" t="n">
        <v>398.3</v>
      </c>
      <c r="K92" s="12" t="n">
        <v>0.893</v>
      </c>
      <c r="L92" s="11" t="n">
        <v>39</v>
      </c>
      <c r="M92" s="11" t="n">
        <v>75</v>
      </c>
      <c r="N92" s="11" t="n">
        <v>100</v>
      </c>
      <c r="O92" s="23" t="n">
        <f aca="false">F92*20+H92*20+I92*15+K92*15+M92/100*30</f>
        <v>47.345</v>
      </c>
      <c r="P92" s="15" t="str">
        <f aca="false">IF(O92&gt;=PERCENTILE(O$5:O$204,0.75),"Q1 - Top",IF(O92&gt;=PERCENTILE(O$5:O$204,0.5),"Q2 - Above Avg",IF(O92&gt;=PERCENTILE(O$5:O$204,0.25),"Q3 - Below Avg","Q4 - Bottom")))</f>
        <v>Q2 - Above Avg</v>
      </c>
    </row>
    <row r="93" customFormat="false" ht="15" hidden="false" customHeight="false" outlineLevel="0" collapsed="false">
      <c r="A93" s="9" t="n">
        <v>89</v>
      </c>
      <c r="B93" s="14" t="s">
        <v>335</v>
      </c>
      <c r="C93" s="14" t="s">
        <v>47</v>
      </c>
      <c r="D93" s="14" t="s">
        <v>272</v>
      </c>
      <c r="E93" s="9" t="n">
        <v>22.7</v>
      </c>
      <c r="F93" s="13" t="n">
        <v>0.362</v>
      </c>
      <c r="G93" s="13" t="n">
        <v>0.352</v>
      </c>
      <c r="H93" s="13" t="n">
        <v>0.223</v>
      </c>
      <c r="I93" s="13" t="n">
        <v>0.121</v>
      </c>
      <c r="J93" s="9" t="n">
        <v>403.4</v>
      </c>
      <c r="K93" s="13" t="n">
        <v>0.969</v>
      </c>
      <c r="L93" s="9" t="n">
        <v>79</v>
      </c>
      <c r="M93" s="9" t="n">
        <v>85</v>
      </c>
      <c r="N93" s="9" t="n">
        <v>7</v>
      </c>
      <c r="O93" s="22" t="n">
        <f aca="false">F93*20+H93*20+I93*15+K93*15+M93/100*30</f>
        <v>53.55</v>
      </c>
      <c r="P93" s="14" t="str">
        <f aca="false">IF(O93&gt;=PERCENTILE(O$5:O$204,0.75),"Q1 - Top",IF(O93&gt;=PERCENTILE(O$5:O$204,0.5),"Q2 - Above Avg",IF(O93&gt;=PERCENTILE(O$5:O$204,0.25),"Q3 - Below Avg","Q4 - Bottom")))</f>
        <v>Q1 - Top</v>
      </c>
    </row>
    <row r="94" customFormat="false" ht="15" hidden="false" customHeight="false" outlineLevel="0" collapsed="false">
      <c r="A94" s="11" t="n">
        <v>90</v>
      </c>
      <c r="B94" s="15" t="s">
        <v>337</v>
      </c>
      <c r="C94" s="15" t="s">
        <v>82</v>
      </c>
      <c r="D94" s="15" t="s">
        <v>272</v>
      </c>
      <c r="E94" s="11" t="n">
        <v>43.1</v>
      </c>
      <c r="F94" s="12" t="n">
        <v>0.489</v>
      </c>
      <c r="G94" s="12" t="n">
        <v>0.449</v>
      </c>
      <c r="H94" s="12" t="n">
        <v>0.281</v>
      </c>
      <c r="I94" s="12" t="n">
        <v>0.277</v>
      </c>
      <c r="J94" s="11" t="n">
        <v>259.4</v>
      </c>
      <c r="K94" s="12" t="n">
        <v>0.949</v>
      </c>
      <c r="L94" s="11" t="n">
        <v>83</v>
      </c>
      <c r="M94" s="11" t="n">
        <v>90</v>
      </c>
      <c r="N94" s="11" t="n">
        <v>35</v>
      </c>
      <c r="O94" s="23" t="n">
        <f aca="false">F94*20+H94*20+I94*15+K94*15+M94/100*30</f>
        <v>60.79</v>
      </c>
      <c r="P94" s="15" t="str">
        <f aca="false">IF(O94&gt;=PERCENTILE(O$5:O$204,0.75),"Q1 - Top",IF(O94&gt;=PERCENTILE(O$5:O$204,0.5),"Q2 - Above Avg",IF(O94&gt;=PERCENTILE(O$5:O$204,0.25),"Q3 - Below Avg","Q4 - Bottom")))</f>
        <v>Q1 - Top</v>
      </c>
    </row>
    <row r="95" customFormat="false" ht="23.85" hidden="false" customHeight="false" outlineLevel="0" collapsed="false">
      <c r="A95" s="9" t="n">
        <v>91</v>
      </c>
      <c r="B95" s="14" t="s">
        <v>340</v>
      </c>
      <c r="C95" s="14" t="s">
        <v>38</v>
      </c>
      <c r="D95" s="14" t="s">
        <v>199</v>
      </c>
      <c r="E95" s="9" t="n">
        <v>88</v>
      </c>
      <c r="F95" s="13" t="n">
        <v>0.177</v>
      </c>
      <c r="G95" s="13" t="n">
        <v>0.684</v>
      </c>
      <c r="H95" s="13" t="n">
        <v>0.109</v>
      </c>
      <c r="I95" s="13" t="n">
        <v>0.273</v>
      </c>
      <c r="J95" s="9" t="n">
        <v>286.4</v>
      </c>
      <c r="K95" s="13" t="n">
        <v>0.837</v>
      </c>
      <c r="L95" s="9" t="n">
        <v>82</v>
      </c>
      <c r="M95" s="9" t="n">
        <v>65</v>
      </c>
      <c r="N95" s="9" t="n">
        <v>22</v>
      </c>
      <c r="O95" s="22" t="n">
        <f aca="false">F95*20+H95*20+I95*15+K95*15+M95/100*30</f>
        <v>41.87</v>
      </c>
      <c r="P95" s="14" t="str">
        <f aca="false">IF(O95&gt;=PERCENTILE(O$5:O$204,0.75),"Q1 - Top",IF(O95&gt;=PERCENTILE(O$5:O$204,0.5),"Q2 - Above Avg",IF(O95&gt;=PERCENTILE(O$5:O$204,0.25),"Q3 - Below Avg","Q4 - Bottom")))</f>
        <v>Q3 - Below Avg</v>
      </c>
    </row>
    <row r="96" customFormat="false" ht="15" hidden="false" customHeight="false" outlineLevel="0" collapsed="false">
      <c r="A96" s="11" t="n">
        <v>92</v>
      </c>
      <c r="B96" s="15" t="s">
        <v>342</v>
      </c>
      <c r="C96" s="15" t="s">
        <v>47</v>
      </c>
      <c r="D96" s="15" t="s">
        <v>177</v>
      </c>
      <c r="E96" s="11" t="n">
        <v>13.4</v>
      </c>
      <c r="F96" s="12" t="n">
        <v>0.209</v>
      </c>
      <c r="G96" s="12" t="n">
        <v>0.552</v>
      </c>
      <c r="H96" s="12" t="n">
        <v>0.194</v>
      </c>
      <c r="I96" s="12" t="n">
        <v>0.237</v>
      </c>
      <c r="J96" s="11" t="n">
        <v>897.3</v>
      </c>
      <c r="K96" s="12" t="n">
        <v>0.844</v>
      </c>
      <c r="L96" s="11" t="n">
        <v>70</v>
      </c>
      <c r="M96" s="11" t="n">
        <v>38</v>
      </c>
      <c r="N96" s="11" t="n">
        <v>24</v>
      </c>
      <c r="O96" s="23" t="n">
        <f aca="false">F96*20+H96*20+I96*15+K96*15+M96/100*30</f>
        <v>35.675</v>
      </c>
      <c r="P96" s="15" t="str">
        <f aca="false">IF(O96&gt;=PERCENTILE(O$5:O$204,0.75),"Q1 - Top",IF(O96&gt;=PERCENTILE(O$5:O$204,0.5),"Q2 - Above Avg",IF(O96&gt;=PERCENTILE(O$5:O$204,0.25),"Q3 - Below Avg","Q4 - Bottom")))</f>
        <v>Q4 - Bottom</v>
      </c>
    </row>
    <row r="97" customFormat="false" ht="15" hidden="false" customHeight="false" outlineLevel="0" collapsed="false">
      <c r="A97" s="9" t="n">
        <v>93</v>
      </c>
      <c r="B97" s="14" t="s">
        <v>345</v>
      </c>
      <c r="C97" s="14" t="s">
        <v>82</v>
      </c>
      <c r="D97" s="14" t="s">
        <v>177</v>
      </c>
      <c r="E97" s="9" t="n">
        <v>698.1</v>
      </c>
      <c r="F97" s="13" t="n">
        <v>0.306</v>
      </c>
      <c r="G97" s="13" t="n">
        <v>0.368</v>
      </c>
      <c r="H97" s="13" t="n">
        <v>0.128</v>
      </c>
      <c r="I97" s="13" t="n">
        <v>0.193</v>
      </c>
      <c r="J97" s="9" t="n">
        <v>1226.1</v>
      </c>
      <c r="K97" s="13" t="n">
        <v>0.82</v>
      </c>
      <c r="L97" s="9" t="n">
        <v>69</v>
      </c>
      <c r="M97" s="9" t="n">
        <v>48</v>
      </c>
      <c r="N97" s="9" t="n">
        <v>112</v>
      </c>
      <c r="O97" s="22" t="n">
        <f aca="false">F97*20+H97*20+I97*15+K97*15+M97/100*30</f>
        <v>38.275</v>
      </c>
      <c r="P97" s="14" t="str">
        <f aca="false">IF(O97&gt;=PERCENTILE(O$5:O$204,0.75),"Q1 - Top",IF(O97&gt;=PERCENTILE(O$5:O$204,0.5),"Q2 - Above Avg",IF(O97&gt;=PERCENTILE(O$5:O$204,0.25),"Q3 - Below Avg","Q4 - Bottom")))</f>
        <v>Q4 - Bottom</v>
      </c>
    </row>
    <row r="98" customFormat="false" ht="23.85" hidden="false" customHeight="false" outlineLevel="0" collapsed="false">
      <c r="A98" s="11" t="n">
        <v>94</v>
      </c>
      <c r="B98" s="15" t="s">
        <v>347</v>
      </c>
      <c r="C98" s="15" t="s">
        <v>38</v>
      </c>
      <c r="D98" s="15" t="s">
        <v>239</v>
      </c>
      <c r="E98" s="11" t="n">
        <v>25.7</v>
      </c>
      <c r="F98" s="12" t="n">
        <v>0.181</v>
      </c>
      <c r="G98" s="12" t="n">
        <v>0.528</v>
      </c>
      <c r="H98" s="12" t="n">
        <v>0.071</v>
      </c>
      <c r="I98" s="12" t="n">
        <v>0.171</v>
      </c>
      <c r="J98" s="11" t="n">
        <v>495.1</v>
      </c>
      <c r="K98" s="12" t="n">
        <v>0.819</v>
      </c>
      <c r="L98" s="11" t="n">
        <v>45</v>
      </c>
      <c r="M98" s="11" t="n">
        <v>32</v>
      </c>
      <c r="N98" s="11" t="n">
        <v>9</v>
      </c>
      <c r="O98" s="23" t="n">
        <f aca="false">F98*20+H98*20+I98*15+K98*15+M98/100*30</f>
        <v>29.49</v>
      </c>
      <c r="P98" s="15" t="str">
        <f aca="false">IF(O98&gt;=PERCENTILE(O$5:O$204,0.75),"Q1 - Top",IF(O98&gt;=PERCENTILE(O$5:O$204,0.5),"Q2 - Above Avg",IF(O98&gt;=PERCENTILE(O$5:O$204,0.25),"Q3 - Below Avg","Q4 - Bottom")))</f>
        <v>Q4 - Bottom</v>
      </c>
    </row>
    <row r="99" customFormat="false" ht="15" hidden="false" customHeight="false" outlineLevel="0" collapsed="false">
      <c r="A99" s="9" t="n">
        <v>95</v>
      </c>
      <c r="B99" s="14" t="s">
        <v>350</v>
      </c>
      <c r="C99" s="14" t="s">
        <v>35</v>
      </c>
      <c r="D99" s="14" t="s">
        <v>239</v>
      </c>
      <c r="E99" s="9" t="n">
        <v>134.2</v>
      </c>
      <c r="F99" s="13" t="n">
        <v>0.432</v>
      </c>
      <c r="G99" s="13" t="n">
        <v>0.718</v>
      </c>
      <c r="H99" s="13" t="n">
        <v>0.153</v>
      </c>
      <c r="I99" s="13" t="n">
        <v>0.236</v>
      </c>
      <c r="J99" s="9" t="n">
        <v>601.4</v>
      </c>
      <c r="K99" s="13" t="n">
        <v>0.985</v>
      </c>
      <c r="L99" s="9" t="n">
        <v>79</v>
      </c>
      <c r="M99" s="9" t="n">
        <v>41</v>
      </c>
      <c r="N99" s="9" t="n">
        <v>9</v>
      </c>
      <c r="O99" s="22" t="n">
        <f aca="false">F99*20+H99*20+I99*15+K99*15+M99/100*30</f>
        <v>42.315</v>
      </c>
      <c r="P99" s="14" t="str">
        <f aca="false">IF(O99&gt;=PERCENTILE(O$5:O$204,0.75),"Q1 - Top",IF(O99&gt;=PERCENTILE(O$5:O$204,0.5),"Q2 - Above Avg",IF(O99&gt;=PERCENTILE(O$5:O$204,0.25),"Q3 - Below Avg","Q4 - Bottom")))</f>
        <v>Q3 - Below Avg</v>
      </c>
    </row>
    <row r="100" customFormat="false" ht="23.85" hidden="false" customHeight="false" outlineLevel="0" collapsed="false">
      <c r="A100" s="11" t="n">
        <v>96</v>
      </c>
      <c r="B100" s="15" t="s">
        <v>353</v>
      </c>
      <c r="C100" s="15" t="s">
        <v>38</v>
      </c>
      <c r="D100" s="15" t="s">
        <v>199</v>
      </c>
      <c r="E100" s="11" t="n">
        <v>211.5</v>
      </c>
      <c r="F100" s="12" t="n">
        <v>0.492</v>
      </c>
      <c r="G100" s="12" t="n">
        <v>0.668</v>
      </c>
      <c r="H100" s="12" t="n">
        <v>0.24</v>
      </c>
      <c r="I100" s="12" t="n">
        <v>0.149</v>
      </c>
      <c r="J100" s="11" t="n">
        <v>251.6</v>
      </c>
      <c r="K100" s="12" t="n">
        <v>0.961</v>
      </c>
      <c r="L100" s="11" t="n">
        <v>43</v>
      </c>
      <c r="M100" s="11" t="n">
        <v>57</v>
      </c>
      <c r="N100" s="11" t="n">
        <v>27</v>
      </c>
      <c r="O100" s="23" t="n">
        <f aca="false">F100*20+H100*20+I100*15+K100*15+M100/100*30</f>
        <v>48.39</v>
      </c>
      <c r="P100" s="15" t="str">
        <f aca="false">IF(O100&gt;=PERCENTILE(O$5:O$204,0.75),"Q1 - Top",IF(O100&gt;=PERCENTILE(O$5:O$204,0.5),"Q2 - Above Avg",IF(O100&gt;=PERCENTILE(O$5:O$204,0.25),"Q3 - Below Avg","Q4 - Bottom")))</f>
        <v>Q2 - Above Avg</v>
      </c>
    </row>
    <row r="101" customFormat="false" ht="15" hidden="false" customHeight="false" outlineLevel="0" collapsed="false">
      <c r="A101" s="9" t="n">
        <v>97</v>
      </c>
      <c r="B101" s="14" t="s">
        <v>356</v>
      </c>
      <c r="C101" s="14" t="s">
        <v>35</v>
      </c>
      <c r="D101" s="14" t="s">
        <v>96</v>
      </c>
      <c r="E101" s="9" t="n">
        <v>130.5</v>
      </c>
      <c r="F101" s="13" t="n">
        <v>0.313</v>
      </c>
      <c r="G101" s="13" t="n">
        <v>0.42</v>
      </c>
      <c r="H101" s="13" t="n">
        <v>0.116</v>
      </c>
      <c r="I101" s="13" t="n">
        <v>0.195</v>
      </c>
      <c r="J101" s="9" t="n">
        <v>297.7</v>
      </c>
      <c r="K101" s="13" t="n">
        <v>0.89</v>
      </c>
      <c r="L101" s="9" t="n">
        <v>37</v>
      </c>
      <c r="M101" s="9" t="n">
        <v>38</v>
      </c>
      <c r="N101" s="9" t="n">
        <v>287</v>
      </c>
      <c r="O101" s="22" t="n">
        <f aca="false">F101*20+H101*20+I101*15+K101*15+M101/100*30</f>
        <v>36.255</v>
      </c>
      <c r="P101" s="14" t="str">
        <f aca="false">IF(O101&gt;=PERCENTILE(O$5:O$204,0.75),"Q1 - Top",IF(O101&gt;=PERCENTILE(O$5:O$204,0.5),"Q2 - Above Avg",IF(O101&gt;=PERCENTILE(O$5:O$204,0.25),"Q3 - Below Avg","Q4 - Bottom")))</f>
        <v>Q4 - Bottom</v>
      </c>
    </row>
    <row r="102" customFormat="false" ht="23.85" hidden="false" customHeight="false" outlineLevel="0" collapsed="false">
      <c r="A102" s="11" t="n">
        <v>98</v>
      </c>
      <c r="B102" s="15" t="s">
        <v>359</v>
      </c>
      <c r="C102" s="15" t="s">
        <v>38</v>
      </c>
      <c r="D102" s="15" t="s">
        <v>199</v>
      </c>
      <c r="E102" s="11" t="n">
        <v>213.7</v>
      </c>
      <c r="F102" s="12" t="n">
        <v>0.253</v>
      </c>
      <c r="G102" s="12" t="n">
        <v>0.719</v>
      </c>
      <c r="H102" s="12" t="n">
        <v>0.067</v>
      </c>
      <c r="I102" s="12" t="n">
        <v>0.208</v>
      </c>
      <c r="J102" s="11" t="n">
        <v>287.3</v>
      </c>
      <c r="K102" s="12" t="n">
        <v>0.92</v>
      </c>
      <c r="L102" s="11" t="n">
        <v>21</v>
      </c>
      <c r="M102" s="11" t="n">
        <v>81</v>
      </c>
      <c r="N102" s="11" t="n">
        <v>122</v>
      </c>
      <c r="O102" s="23" t="n">
        <f aca="false">F102*20+H102*20+I102*15+K102*15+M102/100*30</f>
        <v>47.62</v>
      </c>
      <c r="P102" s="15" t="str">
        <f aca="false">IF(O102&gt;=PERCENTILE(O$5:O$204,0.75),"Q1 - Top",IF(O102&gt;=PERCENTILE(O$5:O$204,0.5),"Q2 - Above Avg",IF(O102&gt;=PERCENTILE(O$5:O$204,0.25),"Q3 - Below Avg","Q4 - Bottom")))</f>
        <v>Q2 - Above Avg</v>
      </c>
    </row>
    <row r="103" customFormat="false" ht="15" hidden="false" customHeight="false" outlineLevel="0" collapsed="false">
      <c r="A103" s="9" t="n">
        <v>99</v>
      </c>
      <c r="B103" s="14" t="s">
        <v>361</v>
      </c>
      <c r="C103" s="14" t="s">
        <v>44</v>
      </c>
      <c r="D103" s="14" t="s">
        <v>272</v>
      </c>
      <c r="E103" s="9" t="n">
        <v>387.9</v>
      </c>
      <c r="F103" s="13" t="n">
        <v>0.335</v>
      </c>
      <c r="G103" s="13" t="n">
        <v>0.383</v>
      </c>
      <c r="H103" s="13" t="n">
        <v>0.174</v>
      </c>
      <c r="I103" s="13" t="n">
        <v>0.232</v>
      </c>
      <c r="J103" s="9" t="n">
        <v>613.2</v>
      </c>
      <c r="K103" s="13" t="n">
        <v>0.969</v>
      </c>
      <c r="L103" s="9" t="n">
        <v>70</v>
      </c>
      <c r="M103" s="9" t="n">
        <v>31</v>
      </c>
      <c r="N103" s="9" t="n">
        <v>9</v>
      </c>
      <c r="O103" s="22" t="n">
        <f aca="false">F103*20+H103*20+I103*15+K103*15+M103/100*30</f>
        <v>37.495</v>
      </c>
      <c r="P103" s="14" t="str">
        <f aca="false">IF(O103&gt;=PERCENTILE(O$5:O$204,0.75),"Q1 - Top",IF(O103&gt;=PERCENTILE(O$5:O$204,0.5),"Q2 - Above Avg",IF(O103&gt;=PERCENTILE(O$5:O$204,0.25),"Q3 - Below Avg","Q4 - Bottom")))</f>
        <v>Q4 - Bottom</v>
      </c>
    </row>
    <row r="104" customFormat="false" ht="15" hidden="false" customHeight="false" outlineLevel="0" collapsed="false">
      <c r="A104" s="11" t="n">
        <v>100</v>
      </c>
      <c r="B104" s="15" t="s">
        <v>364</v>
      </c>
      <c r="C104" s="15" t="s">
        <v>82</v>
      </c>
      <c r="D104" s="15" t="s">
        <v>239</v>
      </c>
      <c r="E104" s="11" t="n">
        <v>21.7</v>
      </c>
      <c r="F104" s="12" t="n">
        <v>0.348</v>
      </c>
      <c r="G104" s="12" t="n">
        <v>0.685</v>
      </c>
      <c r="H104" s="12" t="n">
        <v>0.223</v>
      </c>
      <c r="I104" s="12" t="n">
        <v>0.273</v>
      </c>
      <c r="J104" s="11" t="n">
        <v>835.3</v>
      </c>
      <c r="K104" s="12" t="n">
        <v>0.954</v>
      </c>
      <c r="L104" s="11" t="n">
        <v>59</v>
      </c>
      <c r="M104" s="11" t="n">
        <v>53</v>
      </c>
      <c r="N104" s="11" t="n">
        <v>3</v>
      </c>
      <c r="O104" s="23" t="n">
        <f aca="false">F104*20+H104*20+I104*15+K104*15+M104/100*30</f>
        <v>45.725</v>
      </c>
      <c r="P104" s="15" t="str">
        <f aca="false">IF(O104&gt;=PERCENTILE(O$5:O$204,0.75),"Q1 - Top",IF(O104&gt;=PERCENTILE(O$5:O$204,0.5),"Q2 - Above Avg",IF(O104&gt;=PERCENTILE(O$5:O$204,0.25),"Q3 - Below Avg","Q4 - Bottom")))</f>
        <v>Q2 - Above Avg</v>
      </c>
    </row>
    <row r="105" customFormat="false" ht="15" hidden="false" customHeight="false" outlineLevel="0" collapsed="false">
      <c r="A105" s="9" t="n">
        <v>101</v>
      </c>
      <c r="B105" s="14" t="s">
        <v>369</v>
      </c>
      <c r="C105" s="14" t="s">
        <v>44</v>
      </c>
      <c r="D105" s="14" t="s">
        <v>239</v>
      </c>
      <c r="E105" s="9" t="n">
        <v>57.9</v>
      </c>
      <c r="F105" s="13" t="n">
        <v>0.12</v>
      </c>
      <c r="G105" s="13" t="n">
        <v>0.699</v>
      </c>
      <c r="H105" s="13" t="n">
        <v>0.259</v>
      </c>
      <c r="I105" s="13" t="n">
        <v>0.265</v>
      </c>
      <c r="J105" s="9" t="n">
        <v>329.6</v>
      </c>
      <c r="K105" s="13" t="n">
        <v>0.867</v>
      </c>
      <c r="L105" s="9" t="n">
        <v>48</v>
      </c>
      <c r="M105" s="9" t="n">
        <v>61</v>
      </c>
      <c r="N105" s="9" t="n">
        <v>3</v>
      </c>
      <c r="O105" s="22" t="n">
        <f aca="false">F105*20+H105*20+I105*15+K105*15+M105/100*30</f>
        <v>42.86</v>
      </c>
      <c r="P105" s="14" t="str">
        <f aca="false">IF(O105&gt;=PERCENTILE(O$5:O$204,0.75),"Q1 - Top",IF(O105&gt;=PERCENTILE(O$5:O$204,0.5),"Q2 - Above Avg",IF(O105&gt;=PERCENTILE(O$5:O$204,0.25),"Q3 - Below Avg","Q4 - Bottom")))</f>
        <v>Q3 - Below Avg</v>
      </c>
    </row>
    <row r="106" customFormat="false" ht="15" hidden="false" customHeight="false" outlineLevel="0" collapsed="false">
      <c r="A106" s="11" t="n">
        <v>102</v>
      </c>
      <c r="B106" s="15" t="s">
        <v>371</v>
      </c>
      <c r="C106" s="15" t="s">
        <v>50</v>
      </c>
      <c r="D106" s="15" t="s">
        <v>272</v>
      </c>
      <c r="E106" s="11" t="n">
        <v>907.6</v>
      </c>
      <c r="F106" s="12" t="n">
        <v>0.29</v>
      </c>
      <c r="G106" s="12" t="n">
        <v>0.477</v>
      </c>
      <c r="H106" s="12" t="n">
        <v>0.188</v>
      </c>
      <c r="I106" s="12" t="n">
        <v>0.226</v>
      </c>
      <c r="J106" s="11" t="n">
        <v>584.6</v>
      </c>
      <c r="K106" s="12" t="n">
        <v>0.943</v>
      </c>
      <c r="L106" s="11" t="n">
        <v>58</v>
      </c>
      <c r="M106" s="11" t="n">
        <v>45</v>
      </c>
      <c r="N106" s="11" t="n">
        <v>378</v>
      </c>
      <c r="O106" s="23" t="n">
        <f aca="false">F106*20+H106*20+I106*15+K106*15+M106/100*30</f>
        <v>40.595</v>
      </c>
      <c r="P106" s="15" t="str">
        <f aca="false">IF(O106&gt;=PERCENTILE(O$5:O$204,0.75),"Q1 - Top",IF(O106&gt;=PERCENTILE(O$5:O$204,0.5),"Q2 - Above Avg",IF(O106&gt;=PERCENTILE(O$5:O$204,0.25),"Q3 - Below Avg","Q4 - Bottom")))</f>
        <v>Q4 - Bottom</v>
      </c>
    </row>
    <row r="107" customFormat="false" ht="15" hidden="false" customHeight="false" outlineLevel="0" collapsed="false">
      <c r="A107" s="9" t="n">
        <v>103</v>
      </c>
      <c r="B107" s="14" t="s">
        <v>374</v>
      </c>
      <c r="C107" s="14" t="s">
        <v>50</v>
      </c>
      <c r="D107" s="14" t="s">
        <v>81</v>
      </c>
      <c r="E107" s="9" t="n">
        <v>170.9</v>
      </c>
      <c r="F107" s="13" t="n">
        <v>0.279</v>
      </c>
      <c r="G107" s="13" t="n">
        <v>0.777</v>
      </c>
      <c r="H107" s="13" t="n">
        <v>0.204</v>
      </c>
      <c r="I107" s="13" t="n">
        <v>0.187</v>
      </c>
      <c r="J107" s="9" t="n">
        <v>916.2</v>
      </c>
      <c r="K107" s="13" t="n">
        <v>0.982</v>
      </c>
      <c r="L107" s="9" t="n">
        <v>75</v>
      </c>
      <c r="M107" s="9" t="n">
        <v>33</v>
      </c>
      <c r="N107" s="9" t="n">
        <v>25</v>
      </c>
      <c r="O107" s="22" t="n">
        <f aca="false">F107*20+H107*20+I107*15+K107*15+M107/100*30</f>
        <v>37.095</v>
      </c>
      <c r="P107" s="14" t="str">
        <f aca="false">IF(O107&gt;=PERCENTILE(O$5:O$204,0.75),"Q1 - Top",IF(O107&gt;=PERCENTILE(O$5:O$204,0.5),"Q2 - Above Avg",IF(O107&gt;=PERCENTILE(O$5:O$204,0.25),"Q3 - Below Avg","Q4 - Bottom")))</f>
        <v>Q4 - Bottom</v>
      </c>
    </row>
    <row r="108" customFormat="false" ht="15" hidden="false" customHeight="false" outlineLevel="0" collapsed="false">
      <c r="A108" s="11" t="n">
        <v>104</v>
      </c>
      <c r="B108" s="15" t="s">
        <v>376</v>
      </c>
      <c r="C108" s="15" t="s">
        <v>35</v>
      </c>
      <c r="D108" s="15" t="s">
        <v>81</v>
      </c>
      <c r="E108" s="11" t="n">
        <v>265.9</v>
      </c>
      <c r="F108" s="12" t="n">
        <v>0.379</v>
      </c>
      <c r="G108" s="12" t="n">
        <v>0.509</v>
      </c>
      <c r="H108" s="12" t="n">
        <v>0.172</v>
      </c>
      <c r="I108" s="12" t="n">
        <v>0.096</v>
      </c>
      <c r="J108" s="11" t="n">
        <v>316.2</v>
      </c>
      <c r="K108" s="12" t="n">
        <v>0.808</v>
      </c>
      <c r="L108" s="11" t="n">
        <v>38</v>
      </c>
      <c r="M108" s="11" t="n">
        <v>95</v>
      </c>
      <c r="N108" s="11" t="n">
        <v>468</v>
      </c>
      <c r="O108" s="23" t="n">
        <f aca="false">F108*20+H108*20+I108*15+K108*15+M108/100*30</f>
        <v>53.08</v>
      </c>
      <c r="P108" s="15" t="str">
        <f aca="false">IF(O108&gt;=PERCENTILE(O$5:O$204,0.75),"Q1 - Top",IF(O108&gt;=PERCENTILE(O$5:O$204,0.5),"Q2 - Above Avg",IF(O108&gt;=PERCENTILE(O$5:O$204,0.25),"Q3 - Below Avg","Q4 - Bottom")))</f>
        <v>Q1 - Top</v>
      </c>
    </row>
    <row r="109" customFormat="false" ht="15" hidden="false" customHeight="false" outlineLevel="0" collapsed="false">
      <c r="A109" s="9" t="n">
        <v>105</v>
      </c>
      <c r="B109" s="14" t="s">
        <v>378</v>
      </c>
      <c r="C109" s="14" t="s">
        <v>47</v>
      </c>
      <c r="D109" s="14" t="s">
        <v>177</v>
      </c>
      <c r="E109" s="9" t="n">
        <v>25.5</v>
      </c>
      <c r="F109" s="13" t="n">
        <v>0.499</v>
      </c>
      <c r="G109" s="13" t="n">
        <v>0.748</v>
      </c>
      <c r="H109" s="13" t="n">
        <v>0.29</v>
      </c>
      <c r="I109" s="13" t="n">
        <v>0.149</v>
      </c>
      <c r="J109" s="9" t="n">
        <v>520.3</v>
      </c>
      <c r="K109" s="13" t="n">
        <v>0.828</v>
      </c>
      <c r="L109" s="9" t="n">
        <v>85</v>
      </c>
      <c r="M109" s="9" t="n">
        <v>83</v>
      </c>
      <c r="N109" s="9" t="n">
        <v>44</v>
      </c>
      <c r="O109" s="22" t="n">
        <f aca="false">F109*20+H109*20+I109*15+K109*15+M109/100*30</f>
        <v>55.335</v>
      </c>
      <c r="P109" s="14" t="str">
        <f aca="false">IF(O109&gt;=PERCENTILE(O$5:O$204,0.75),"Q1 - Top",IF(O109&gt;=PERCENTILE(O$5:O$204,0.5),"Q2 - Above Avg",IF(O109&gt;=PERCENTILE(O$5:O$204,0.25),"Q3 - Below Avg","Q4 - Bottom")))</f>
        <v>Q1 - Top</v>
      </c>
    </row>
    <row r="110" customFormat="false" ht="15" hidden="false" customHeight="false" outlineLevel="0" collapsed="false">
      <c r="A110" s="11" t="n">
        <v>106</v>
      </c>
      <c r="B110" s="15" t="s">
        <v>380</v>
      </c>
      <c r="C110" s="15" t="s">
        <v>44</v>
      </c>
      <c r="D110" s="15" t="s">
        <v>81</v>
      </c>
      <c r="E110" s="11" t="n">
        <v>695.6</v>
      </c>
      <c r="F110" s="12" t="n">
        <v>0.415</v>
      </c>
      <c r="G110" s="12" t="n">
        <v>0.754</v>
      </c>
      <c r="H110" s="12" t="n">
        <v>0.248</v>
      </c>
      <c r="I110" s="12" t="n">
        <v>0.206</v>
      </c>
      <c r="J110" s="11" t="n">
        <v>388.3</v>
      </c>
      <c r="K110" s="12" t="n">
        <v>0.925</v>
      </c>
      <c r="L110" s="11" t="n">
        <v>23</v>
      </c>
      <c r="M110" s="11" t="n">
        <v>39</v>
      </c>
      <c r="N110" s="11" t="n">
        <v>163</v>
      </c>
      <c r="O110" s="23" t="n">
        <f aca="false">F110*20+H110*20+I110*15+K110*15+M110/100*30</f>
        <v>41.925</v>
      </c>
      <c r="P110" s="15" t="str">
        <f aca="false">IF(O110&gt;=PERCENTILE(O$5:O$204,0.75),"Q1 - Top",IF(O110&gt;=PERCENTILE(O$5:O$204,0.5),"Q2 - Above Avg",IF(O110&gt;=PERCENTILE(O$5:O$204,0.25),"Q3 - Below Avg","Q4 - Bottom")))</f>
        <v>Q3 - Below Avg</v>
      </c>
    </row>
    <row r="111" customFormat="false" ht="15" hidden="false" customHeight="false" outlineLevel="0" collapsed="false">
      <c r="A111" s="9" t="n">
        <v>107</v>
      </c>
      <c r="B111" s="14" t="s">
        <v>383</v>
      </c>
      <c r="C111" s="14" t="s">
        <v>50</v>
      </c>
      <c r="D111" s="14" t="s">
        <v>199</v>
      </c>
      <c r="E111" s="9" t="n">
        <v>604.5</v>
      </c>
      <c r="F111" s="13" t="n">
        <v>0.469</v>
      </c>
      <c r="G111" s="13" t="n">
        <v>0.511</v>
      </c>
      <c r="H111" s="13" t="n">
        <v>0.218</v>
      </c>
      <c r="I111" s="13" t="n">
        <v>0.274</v>
      </c>
      <c r="J111" s="9" t="n">
        <v>319.2</v>
      </c>
      <c r="K111" s="13" t="n">
        <v>0.812</v>
      </c>
      <c r="L111" s="9" t="n">
        <v>54</v>
      </c>
      <c r="M111" s="9" t="n">
        <v>94</v>
      </c>
      <c r="N111" s="9" t="n">
        <v>30</v>
      </c>
      <c r="O111" s="22" t="n">
        <f aca="false">F111*20+H111*20+I111*15+K111*15+M111/100*30</f>
        <v>58.23</v>
      </c>
      <c r="P111" s="14" t="str">
        <f aca="false">IF(O111&gt;=PERCENTILE(O$5:O$204,0.75),"Q1 - Top",IF(O111&gt;=PERCENTILE(O$5:O$204,0.5),"Q2 - Above Avg",IF(O111&gt;=PERCENTILE(O$5:O$204,0.25),"Q3 - Below Avg","Q4 - Bottom")))</f>
        <v>Q1 - Top</v>
      </c>
    </row>
    <row r="112" customFormat="false" ht="15" hidden="false" customHeight="false" outlineLevel="0" collapsed="false">
      <c r="A112" s="11" t="n">
        <v>108</v>
      </c>
      <c r="B112" s="15" t="s">
        <v>385</v>
      </c>
      <c r="C112" s="15" t="s">
        <v>47</v>
      </c>
      <c r="D112" s="15" t="s">
        <v>239</v>
      </c>
      <c r="E112" s="11" t="n">
        <v>600.6</v>
      </c>
      <c r="F112" s="12" t="n">
        <v>0.351</v>
      </c>
      <c r="G112" s="12" t="n">
        <v>0.405</v>
      </c>
      <c r="H112" s="12" t="n">
        <v>0.175</v>
      </c>
      <c r="I112" s="12" t="n">
        <v>0.097</v>
      </c>
      <c r="J112" s="11" t="n">
        <v>264.2</v>
      </c>
      <c r="K112" s="12" t="n">
        <v>0.849</v>
      </c>
      <c r="L112" s="11" t="n">
        <v>45</v>
      </c>
      <c r="M112" s="11" t="n">
        <v>72</v>
      </c>
      <c r="N112" s="11" t="n">
        <v>110</v>
      </c>
      <c r="O112" s="23" t="n">
        <f aca="false">F112*20+H112*20+I112*15+K112*15+M112/100*30</f>
        <v>46.31</v>
      </c>
      <c r="P112" s="15" t="str">
        <f aca="false">IF(O112&gt;=PERCENTILE(O$5:O$204,0.75),"Q1 - Top",IF(O112&gt;=PERCENTILE(O$5:O$204,0.5),"Q2 - Above Avg",IF(O112&gt;=PERCENTILE(O$5:O$204,0.25),"Q3 - Below Avg","Q4 - Bottom")))</f>
        <v>Q2 - Above Avg</v>
      </c>
    </row>
    <row r="113" customFormat="false" ht="15" hidden="false" customHeight="false" outlineLevel="0" collapsed="false">
      <c r="A113" s="9" t="n">
        <v>109</v>
      </c>
      <c r="B113" s="14" t="s">
        <v>387</v>
      </c>
      <c r="C113" s="14" t="s">
        <v>47</v>
      </c>
      <c r="D113" s="14" t="s">
        <v>199</v>
      </c>
      <c r="E113" s="9" t="n">
        <v>58.1</v>
      </c>
      <c r="F113" s="13" t="n">
        <v>0.424</v>
      </c>
      <c r="G113" s="13" t="n">
        <v>0.492</v>
      </c>
      <c r="H113" s="13" t="n">
        <v>0.325</v>
      </c>
      <c r="I113" s="13" t="n">
        <v>0.127</v>
      </c>
      <c r="J113" s="9" t="n">
        <v>318.3</v>
      </c>
      <c r="K113" s="13" t="n">
        <v>0.946</v>
      </c>
      <c r="L113" s="9" t="n">
        <v>54</v>
      </c>
      <c r="M113" s="9" t="n">
        <v>66</v>
      </c>
      <c r="N113" s="9" t="n">
        <v>59</v>
      </c>
      <c r="O113" s="22" t="n">
        <f aca="false">F113*20+H113*20+I113*15+K113*15+M113/100*30</f>
        <v>50.875</v>
      </c>
      <c r="P113" s="14" t="str">
        <f aca="false">IF(O113&gt;=PERCENTILE(O$5:O$204,0.75),"Q1 - Top",IF(O113&gt;=PERCENTILE(O$5:O$204,0.5),"Q2 - Above Avg",IF(O113&gt;=PERCENTILE(O$5:O$204,0.25),"Q3 - Below Avg","Q4 - Bottom")))</f>
        <v>Q1 - Top</v>
      </c>
    </row>
    <row r="114" customFormat="false" ht="15" hidden="false" customHeight="false" outlineLevel="0" collapsed="false">
      <c r="A114" s="11" t="n">
        <v>110</v>
      </c>
      <c r="B114" s="15" t="s">
        <v>389</v>
      </c>
      <c r="C114" s="15" t="s">
        <v>50</v>
      </c>
      <c r="D114" s="15" t="s">
        <v>81</v>
      </c>
      <c r="E114" s="11" t="n">
        <v>205.2</v>
      </c>
      <c r="F114" s="12" t="n">
        <v>0.422</v>
      </c>
      <c r="G114" s="12" t="n">
        <v>0.565</v>
      </c>
      <c r="H114" s="12" t="n">
        <v>0.067</v>
      </c>
      <c r="I114" s="12" t="n">
        <v>0.203</v>
      </c>
      <c r="J114" s="11" t="n">
        <v>274.8</v>
      </c>
      <c r="K114" s="12" t="n">
        <v>0.92</v>
      </c>
      <c r="L114" s="11" t="n">
        <v>42</v>
      </c>
      <c r="M114" s="11" t="n">
        <v>41</v>
      </c>
      <c r="N114" s="11" t="n">
        <v>352</v>
      </c>
      <c r="O114" s="23" t="n">
        <f aca="false">F114*20+H114*20+I114*15+K114*15+M114/100*30</f>
        <v>38.925</v>
      </c>
      <c r="P114" s="15" t="str">
        <f aca="false">IF(O114&gt;=PERCENTILE(O$5:O$204,0.75),"Q1 - Top",IF(O114&gt;=PERCENTILE(O$5:O$204,0.5),"Q2 - Above Avg",IF(O114&gt;=PERCENTILE(O$5:O$204,0.25),"Q3 - Below Avg","Q4 - Bottom")))</f>
        <v>Q4 - Bottom</v>
      </c>
    </row>
    <row r="115" customFormat="false" ht="15" hidden="false" customHeight="false" outlineLevel="0" collapsed="false">
      <c r="A115" s="9" t="n">
        <v>111</v>
      </c>
      <c r="B115" s="14" t="s">
        <v>175</v>
      </c>
      <c r="C115" s="14" t="s">
        <v>47</v>
      </c>
      <c r="D115" s="14" t="s">
        <v>96</v>
      </c>
      <c r="E115" s="9" t="n">
        <v>103</v>
      </c>
      <c r="F115" s="13" t="n">
        <v>0.158</v>
      </c>
      <c r="G115" s="13" t="n">
        <v>0.577</v>
      </c>
      <c r="H115" s="13" t="n">
        <v>0.341</v>
      </c>
      <c r="I115" s="13" t="n">
        <v>0.093</v>
      </c>
      <c r="J115" s="9" t="n">
        <v>474.1</v>
      </c>
      <c r="K115" s="13" t="n">
        <v>0.877</v>
      </c>
      <c r="L115" s="9" t="n">
        <v>67</v>
      </c>
      <c r="M115" s="9" t="n">
        <v>40</v>
      </c>
      <c r="N115" s="9" t="n">
        <v>4</v>
      </c>
      <c r="O115" s="22" t="n">
        <f aca="false">F115*20+H115*20+I115*15+K115*15+M115/100*30</f>
        <v>36.53</v>
      </c>
      <c r="P115" s="14" t="str">
        <f aca="false">IF(O115&gt;=PERCENTILE(O$5:O$204,0.75),"Q1 - Top",IF(O115&gt;=PERCENTILE(O$5:O$204,0.5),"Q2 - Above Avg",IF(O115&gt;=PERCENTILE(O$5:O$204,0.25),"Q3 - Below Avg","Q4 - Bottom")))</f>
        <v>Q4 - Bottom</v>
      </c>
    </row>
    <row r="116" customFormat="false" ht="23.85" hidden="false" customHeight="false" outlineLevel="0" collapsed="false">
      <c r="A116" s="11" t="n">
        <v>112</v>
      </c>
      <c r="B116" s="15" t="s">
        <v>185</v>
      </c>
      <c r="C116" s="15" t="s">
        <v>38</v>
      </c>
      <c r="D116" s="15" t="s">
        <v>239</v>
      </c>
      <c r="E116" s="11" t="n">
        <v>150.1</v>
      </c>
      <c r="F116" s="12" t="n">
        <v>0.11</v>
      </c>
      <c r="G116" s="12" t="n">
        <v>0.494</v>
      </c>
      <c r="H116" s="12" t="n">
        <v>0.277</v>
      </c>
      <c r="I116" s="12" t="n">
        <v>0.227</v>
      </c>
      <c r="J116" s="11" t="n">
        <v>814.7</v>
      </c>
      <c r="K116" s="12" t="n">
        <v>0.821</v>
      </c>
      <c r="L116" s="11" t="n">
        <v>67</v>
      </c>
      <c r="M116" s="11" t="n">
        <v>84</v>
      </c>
      <c r="N116" s="11" t="n">
        <v>21</v>
      </c>
      <c r="O116" s="23" t="n">
        <f aca="false">F116*20+H116*20+I116*15+K116*15+M116/100*30</f>
        <v>48.66</v>
      </c>
      <c r="P116" s="15" t="str">
        <f aca="false">IF(O116&gt;=PERCENTILE(O$5:O$204,0.75),"Q1 - Top",IF(O116&gt;=PERCENTILE(O$5:O$204,0.5),"Q2 - Above Avg",IF(O116&gt;=PERCENTILE(O$5:O$204,0.25),"Q3 - Below Avg","Q4 - Bottom")))</f>
        <v>Q2 - Above Avg</v>
      </c>
    </row>
    <row r="117" customFormat="false" ht="15" hidden="false" customHeight="false" outlineLevel="0" collapsed="false">
      <c r="A117" s="9" t="n">
        <v>113</v>
      </c>
      <c r="B117" s="14" t="s">
        <v>192</v>
      </c>
      <c r="C117" s="14" t="s">
        <v>50</v>
      </c>
      <c r="D117" s="14" t="s">
        <v>239</v>
      </c>
      <c r="E117" s="9" t="n">
        <v>23.5</v>
      </c>
      <c r="F117" s="13" t="n">
        <v>0.324</v>
      </c>
      <c r="G117" s="13" t="n">
        <v>0.379</v>
      </c>
      <c r="H117" s="13" t="n">
        <v>0.239</v>
      </c>
      <c r="I117" s="13" t="n">
        <v>0.245</v>
      </c>
      <c r="J117" s="9" t="n">
        <v>468.6</v>
      </c>
      <c r="K117" s="13" t="n">
        <v>0.936</v>
      </c>
      <c r="L117" s="9" t="n">
        <v>70</v>
      </c>
      <c r="M117" s="9" t="n">
        <v>79</v>
      </c>
      <c r="N117" s="9" t="n">
        <v>142</v>
      </c>
      <c r="O117" s="22" t="n">
        <f aca="false">F117*20+H117*20+I117*15+K117*15+M117/100*30</f>
        <v>52.675</v>
      </c>
      <c r="P117" s="14" t="str">
        <f aca="false">IF(O117&gt;=PERCENTILE(O$5:O$204,0.75),"Q1 - Top",IF(O117&gt;=PERCENTILE(O$5:O$204,0.5),"Q2 - Above Avg",IF(O117&gt;=PERCENTILE(O$5:O$204,0.25),"Q3 - Below Avg","Q4 - Bottom")))</f>
        <v>Q1 - Top</v>
      </c>
    </row>
    <row r="118" customFormat="false" ht="15" hidden="false" customHeight="false" outlineLevel="0" collapsed="false">
      <c r="A118" s="11" t="n">
        <v>114</v>
      </c>
      <c r="B118" s="15" t="s">
        <v>197</v>
      </c>
      <c r="C118" s="15" t="s">
        <v>35</v>
      </c>
      <c r="D118" s="15" t="s">
        <v>199</v>
      </c>
      <c r="E118" s="11" t="n">
        <v>2000</v>
      </c>
      <c r="F118" s="12" t="n">
        <v>0.412</v>
      </c>
      <c r="G118" s="12" t="n">
        <v>0.618</v>
      </c>
      <c r="H118" s="12" t="n">
        <v>0.317</v>
      </c>
      <c r="I118" s="12" t="n">
        <v>0.193</v>
      </c>
      <c r="J118" s="11" t="n">
        <v>597.6</v>
      </c>
      <c r="K118" s="12" t="n">
        <v>0.852</v>
      </c>
      <c r="L118" s="11" t="n">
        <v>30</v>
      </c>
      <c r="M118" s="11" t="n">
        <v>75</v>
      </c>
      <c r="N118" s="11" t="n">
        <v>18</v>
      </c>
      <c r="O118" s="23" t="n">
        <f aca="false">F118*20+H118*20+I118*15+K118*15+M118/100*30</f>
        <v>52.755</v>
      </c>
      <c r="P118" s="15" t="str">
        <f aca="false">IF(O118&gt;=PERCENTILE(O$5:O$204,0.75),"Q1 - Top",IF(O118&gt;=PERCENTILE(O$5:O$204,0.5),"Q2 - Above Avg",IF(O118&gt;=PERCENTILE(O$5:O$204,0.25),"Q3 - Below Avg","Q4 - Bottom")))</f>
        <v>Q1 - Top</v>
      </c>
    </row>
    <row r="119" customFormat="false" ht="15" hidden="false" customHeight="false" outlineLevel="0" collapsed="false">
      <c r="A119" s="9" t="n">
        <v>115</v>
      </c>
      <c r="B119" s="14" t="s">
        <v>205</v>
      </c>
      <c r="C119" s="14" t="s">
        <v>47</v>
      </c>
      <c r="D119" s="14" t="s">
        <v>199</v>
      </c>
      <c r="E119" s="9" t="n">
        <v>26.5</v>
      </c>
      <c r="F119" s="13" t="n">
        <v>0.108</v>
      </c>
      <c r="G119" s="13" t="n">
        <v>0.573</v>
      </c>
      <c r="H119" s="13" t="n">
        <v>0.136</v>
      </c>
      <c r="I119" s="13" t="n">
        <v>0.27</v>
      </c>
      <c r="J119" s="9" t="n">
        <v>294.2</v>
      </c>
      <c r="K119" s="13" t="n">
        <v>0.875</v>
      </c>
      <c r="L119" s="9" t="n">
        <v>49</v>
      </c>
      <c r="M119" s="9" t="n">
        <v>58</v>
      </c>
      <c r="N119" s="9" t="n">
        <v>14</v>
      </c>
      <c r="O119" s="22" t="n">
        <f aca="false">F119*20+H119*20+I119*15+K119*15+M119/100*30</f>
        <v>39.455</v>
      </c>
      <c r="P119" s="14" t="str">
        <f aca="false">IF(O119&gt;=PERCENTILE(O$5:O$204,0.75),"Q1 - Top",IF(O119&gt;=PERCENTILE(O$5:O$204,0.5),"Q2 - Above Avg",IF(O119&gt;=PERCENTILE(O$5:O$204,0.25),"Q3 - Below Avg","Q4 - Bottom")))</f>
        <v>Q4 - Bottom</v>
      </c>
    </row>
    <row r="120" customFormat="false" ht="15" hidden="false" customHeight="false" outlineLevel="0" collapsed="false">
      <c r="A120" s="11" t="n">
        <v>116</v>
      </c>
      <c r="B120" s="15" t="s">
        <v>210</v>
      </c>
      <c r="C120" s="15" t="s">
        <v>35</v>
      </c>
      <c r="D120" s="15" t="s">
        <v>239</v>
      </c>
      <c r="E120" s="11" t="n">
        <v>94.1</v>
      </c>
      <c r="F120" s="12" t="n">
        <v>0.29</v>
      </c>
      <c r="G120" s="12" t="n">
        <v>0.625</v>
      </c>
      <c r="H120" s="12" t="n">
        <v>0.2</v>
      </c>
      <c r="I120" s="12" t="n">
        <v>0.207</v>
      </c>
      <c r="J120" s="11" t="n">
        <v>1232.8</v>
      </c>
      <c r="K120" s="12" t="n">
        <v>0.975</v>
      </c>
      <c r="L120" s="11" t="n">
        <v>23</v>
      </c>
      <c r="M120" s="11" t="n">
        <v>50</v>
      </c>
      <c r="N120" s="11" t="n">
        <v>532</v>
      </c>
      <c r="O120" s="23" t="n">
        <f aca="false">F120*20+H120*20+I120*15+K120*15+M120/100*30</f>
        <v>42.53</v>
      </c>
      <c r="P120" s="15" t="str">
        <f aca="false">IF(O120&gt;=PERCENTILE(O$5:O$204,0.75),"Q1 - Top",IF(O120&gt;=PERCENTILE(O$5:O$204,0.5),"Q2 - Above Avg",IF(O120&gt;=PERCENTILE(O$5:O$204,0.25),"Q3 - Below Avg","Q4 - Bottom")))</f>
        <v>Q3 - Below Avg</v>
      </c>
    </row>
    <row r="121" customFormat="false" ht="15" hidden="false" customHeight="false" outlineLevel="0" collapsed="false">
      <c r="A121" s="9" t="n">
        <v>117</v>
      </c>
      <c r="B121" s="14" t="s">
        <v>216</v>
      </c>
      <c r="C121" s="14" t="s">
        <v>35</v>
      </c>
      <c r="D121" s="14" t="s">
        <v>81</v>
      </c>
      <c r="E121" s="9" t="n">
        <v>75.9</v>
      </c>
      <c r="F121" s="13" t="n">
        <v>0.367</v>
      </c>
      <c r="G121" s="13" t="n">
        <v>0.809</v>
      </c>
      <c r="H121" s="13" t="n">
        <v>0.068</v>
      </c>
      <c r="I121" s="13" t="n">
        <v>0.108</v>
      </c>
      <c r="J121" s="9" t="n">
        <v>314.6</v>
      </c>
      <c r="K121" s="13" t="n">
        <v>0.926</v>
      </c>
      <c r="L121" s="9" t="n">
        <v>79</v>
      </c>
      <c r="M121" s="9" t="n">
        <v>52</v>
      </c>
      <c r="N121" s="9" t="n">
        <v>211</v>
      </c>
      <c r="O121" s="22" t="n">
        <f aca="false">F121*20+H121*20+I121*15+K121*15+M121/100*30</f>
        <v>39.81</v>
      </c>
      <c r="P121" s="14" t="str">
        <f aca="false">IF(O121&gt;=PERCENTILE(O$5:O$204,0.75),"Q1 - Top",IF(O121&gt;=PERCENTILE(O$5:O$204,0.5),"Q2 - Above Avg",IF(O121&gt;=PERCENTILE(O$5:O$204,0.25),"Q3 - Below Avg","Q4 - Bottom")))</f>
        <v>Q4 - Bottom</v>
      </c>
    </row>
    <row r="122" customFormat="false" ht="15" hidden="false" customHeight="false" outlineLevel="0" collapsed="false">
      <c r="A122" s="11" t="n">
        <v>118</v>
      </c>
      <c r="B122" s="15" t="s">
        <v>221</v>
      </c>
      <c r="C122" s="15" t="s">
        <v>44</v>
      </c>
      <c r="D122" s="15" t="s">
        <v>81</v>
      </c>
      <c r="E122" s="11" t="n">
        <v>20.4</v>
      </c>
      <c r="F122" s="12" t="n">
        <v>0.416</v>
      </c>
      <c r="G122" s="12" t="n">
        <v>0.366</v>
      </c>
      <c r="H122" s="12" t="n">
        <v>0.348</v>
      </c>
      <c r="I122" s="12" t="n">
        <v>0.246</v>
      </c>
      <c r="J122" s="11" t="n">
        <v>292.1</v>
      </c>
      <c r="K122" s="12" t="n">
        <v>0.947</v>
      </c>
      <c r="L122" s="11" t="n">
        <v>23</v>
      </c>
      <c r="M122" s="11" t="n">
        <v>55</v>
      </c>
      <c r="N122" s="11" t="n">
        <v>15</v>
      </c>
      <c r="O122" s="23" t="n">
        <f aca="false">F122*20+H122*20+I122*15+K122*15+M122/100*30</f>
        <v>49.675</v>
      </c>
      <c r="P122" s="15" t="str">
        <f aca="false">IF(O122&gt;=PERCENTILE(O$5:O$204,0.75),"Q1 - Top",IF(O122&gt;=PERCENTILE(O$5:O$204,0.5),"Q2 - Above Avg",IF(O122&gt;=PERCENTILE(O$5:O$204,0.25),"Q3 - Below Avg","Q4 - Bottom")))</f>
        <v>Q2 - Above Avg</v>
      </c>
    </row>
    <row r="123" customFormat="false" ht="15" hidden="false" customHeight="false" outlineLevel="0" collapsed="false">
      <c r="A123" s="9" t="n">
        <v>119</v>
      </c>
      <c r="B123" s="14" t="s">
        <v>226</v>
      </c>
      <c r="C123" s="14" t="s">
        <v>82</v>
      </c>
      <c r="D123" s="14" t="s">
        <v>81</v>
      </c>
      <c r="E123" s="9" t="n">
        <v>141.3</v>
      </c>
      <c r="F123" s="13" t="n">
        <v>0.268</v>
      </c>
      <c r="G123" s="13" t="n">
        <v>0.575</v>
      </c>
      <c r="H123" s="13" t="n">
        <v>0.087</v>
      </c>
      <c r="I123" s="13" t="n">
        <v>0.155</v>
      </c>
      <c r="J123" s="9" t="n">
        <v>386.8</v>
      </c>
      <c r="K123" s="13" t="n">
        <v>0.892</v>
      </c>
      <c r="L123" s="9" t="n">
        <v>61</v>
      </c>
      <c r="M123" s="9" t="n">
        <v>69</v>
      </c>
      <c r="N123" s="9" t="n">
        <v>3</v>
      </c>
      <c r="O123" s="22" t="n">
        <f aca="false">F123*20+H123*20+I123*15+K123*15+M123/100*30</f>
        <v>43.505</v>
      </c>
      <c r="P123" s="14" t="str">
        <f aca="false">IF(O123&gt;=PERCENTILE(O$5:O$204,0.75),"Q1 - Top",IF(O123&gt;=PERCENTILE(O$5:O$204,0.5),"Q2 - Above Avg",IF(O123&gt;=PERCENTILE(O$5:O$204,0.25),"Q3 - Below Avg","Q4 - Bottom")))</f>
        <v>Q3 - Below Avg</v>
      </c>
    </row>
    <row r="124" customFormat="false" ht="23.85" hidden="false" customHeight="false" outlineLevel="0" collapsed="false">
      <c r="A124" s="11" t="n">
        <v>120</v>
      </c>
      <c r="B124" s="15" t="s">
        <v>231</v>
      </c>
      <c r="C124" s="15" t="s">
        <v>38</v>
      </c>
      <c r="D124" s="15" t="s">
        <v>199</v>
      </c>
      <c r="E124" s="11" t="n">
        <v>763.8</v>
      </c>
      <c r="F124" s="12" t="n">
        <v>0.362</v>
      </c>
      <c r="G124" s="12" t="n">
        <v>0.448</v>
      </c>
      <c r="H124" s="12" t="n">
        <v>0.091</v>
      </c>
      <c r="I124" s="12" t="n">
        <v>0.176</v>
      </c>
      <c r="J124" s="11" t="n">
        <v>669</v>
      </c>
      <c r="K124" s="12" t="n">
        <v>0.849</v>
      </c>
      <c r="L124" s="11" t="n">
        <v>30</v>
      </c>
      <c r="M124" s="11" t="n">
        <v>91</v>
      </c>
      <c r="N124" s="11" t="n">
        <v>60</v>
      </c>
      <c r="O124" s="23" t="n">
        <f aca="false">F124*20+H124*20+I124*15+K124*15+M124/100*30</f>
        <v>51.735</v>
      </c>
      <c r="P124" s="15" t="str">
        <f aca="false">IF(O124&gt;=PERCENTILE(O$5:O$204,0.75),"Q1 - Top",IF(O124&gt;=PERCENTILE(O$5:O$204,0.5),"Q2 - Above Avg",IF(O124&gt;=PERCENTILE(O$5:O$204,0.25),"Q3 - Below Avg","Q4 - Bottom")))</f>
        <v>Q1 - Top</v>
      </c>
    </row>
    <row r="125" customFormat="false" ht="15" hidden="false" customHeight="false" outlineLevel="0" collapsed="false">
      <c r="A125" s="9" t="n">
        <v>121</v>
      </c>
      <c r="B125" s="14" t="s">
        <v>237</v>
      </c>
      <c r="C125" s="14" t="s">
        <v>47</v>
      </c>
      <c r="D125" s="14" t="s">
        <v>81</v>
      </c>
      <c r="E125" s="9" t="n">
        <v>43.1</v>
      </c>
      <c r="F125" s="13" t="n">
        <v>0.471</v>
      </c>
      <c r="G125" s="13" t="n">
        <v>0.732</v>
      </c>
      <c r="H125" s="13" t="n">
        <v>0.199</v>
      </c>
      <c r="I125" s="13" t="n">
        <v>0.119</v>
      </c>
      <c r="J125" s="9" t="n">
        <v>532.4</v>
      </c>
      <c r="K125" s="13" t="n">
        <v>0.91</v>
      </c>
      <c r="L125" s="9" t="n">
        <v>27</v>
      </c>
      <c r="M125" s="9" t="n">
        <v>45</v>
      </c>
      <c r="N125" s="9" t="n">
        <v>8</v>
      </c>
      <c r="O125" s="22" t="n">
        <f aca="false">F125*20+H125*20+I125*15+K125*15+M125/100*30</f>
        <v>42.335</v>
      </c>
      <c r="P125" s="14" t="str">
        <f aca="false">IF(O125&gt;=PERCENTILE(O$5:O$204,0.75),"Q1 - Top",IF(O125&gt;=PERCENTILE(O$5:O$204,0.5),"Q2 - Above Avg",IF(O125&gt;=PERCENTILE(O$5:O$204,0.25),"Q3 - Below Avg","Q4 - Bottom")))</f>
        <v>Q3 - Below Avg</v>
      </c>
    </row>
    <row r="126" customFormat="false" ht="15" hidden="false" customHeight="false" outlineLevel="0" collapsed="false">
      <c r="A126" s="11" t="n">
        <v>122</v>
      </c>
      <c r="B126" s="15" t="s">
        <v>241</v>
      </c>
      <c r="C126" s="15" t="s">
        <v>50</v>
      </c>
      <c r="D126" s="15" t="s">
        <v>272</v>
      </c>
      <c r="E126" s="11" t="n">
        <v>149.2</v>
      </c>
      <c r="F126" s="12" t="n">
        <v>0.335</v>
      </c>
      <c r="G126" s="12" t="n">
        <v>0.625</v>
      </c>
      <c r="H126" s="12" t="n">
        <v>0.093</v>
      </c>
      <c r="I126" s="12" t="n">
        <v>0.126</v>
      </c>
      <c r="J126" s="11" t="n">
        <v>263.6</v>
      </c>
      <c r="K126" s="12" t="n">
        <v>0.806</v>
      </c>
      <c r="L126" s="11" t="n">
        <v>68</v>
      </c>
      <c r="M126" s="11" t="n">
        <v>31</v>
      </c>
      <c r="N126" s="11" t="n">
        <v>11</v>
      </c>
      <c r="O126" s="23" t="n">
        <f aca="false">F126*20+H126*20+I126*15+K126*15+M126/100*30</f>
        <v>31.84</v>
      </c>
      <c r="P126" s="15" t="str">
        <f aca="false">IF(O126&gt;=PERCENTILE(O$5:O$204,0.75),"Q1 - Top",IF(O126&gt;=PERCENTILE(O$5:O$204,0.5),"Q2 - Above Avg",IF(O126&gt;=PERCENTILE(O$5:O$204,0.25),"Q3 - Below Avg","Q4 - Bottom")))</f>
        <v>Q4 - Bottom</v>
      </c>
    </row>
    <row r="127" customFormat="false" ht="23.85" hidden="false" customHeight="false" outlineLevel="0" collapsed="false">
      <c r="A127" s="9" t="n">
        <v>123</v>
      </c>
      <c r="B127" s="14" t="s">
        <v>244</v>
      </c>
      <c r="C127" s="14" t="s">
        <v>38</v>
      </c>
      <c r="D127" s="14" t="s">
        <v>272</v>
      </c>
      <c r="E127" s="9" t="n">
        <v>9.5</v>
      </c>
      <c r="F127" s="13" t="n">
        <v>0.497</v>
      </c>
      <c r="G127" s="13" t="n">
        <v>0.592</v>
      </c>
      <c r="H127" s="13" t="n">
        <v>0.21</v>
      </c>
      <c r="I127" s="13" t="n">
        <v>0.161</v>
      </c>
      <c r="J127" s="9" t="n">
        <v>353.3</v>
      </c>
      <c r="K127" s="13" t="n">
        <v>0.984</v>
      </c>
      <c r="L127" s="9" t="n">
        <v>28</v>
      </c>
      <c r="M127" s="9" t="n">
        <v>72</v>
      </c>
      <c r="N127" s="9" t="n">
        <v>487</v>
      </c>
      <c r="O127" s="22" t="n">
        <f aca="false">F127*20+H127*20+I127*15+K127*15+M127/100*30</f>
        <v>52.915</v>
      </c>
      <c r="P127" s="14" t="str">
        <f aca="false">IF(O127&gt;=PERCENTILE(O$5:O$204,0.75),"Q1 - Top",IF(O127&gt;=PERCENTILE(O$5:O$204,0.5),"Q2 - Above Avg",IF(O127&gt;=PERCENTILE(O$5:O$204,0.25),"Q3 - Below Avg","Q4 - Bottom")))</f>
        <v>Q1 - Top</v>
      </c>
    </row>
    <row r="128" customFormat="false" ht="15" hidden="false" customHeight="false" outlineLevel="0" collapsed="false">
      <c r="A128" s="11" t="n">
        <v>124</v>
      </c>
      <c r="B128" s="15" t="s">
        <v>251</v>
      </c>
      <c r="C128" s="15" t="s">
        <v>35</v>
      </c>
      <c r="D128" s="15" t="s">
        <v>177</v>
      </c>
      <c r="E128" s="11" t="n">
        <v>78.2</v>
      </c>
      <c r="F128" s="12" t="n">
        <v>0.358</v>
      </c>
      <c r="G128" s="12" t="n">
        <v>0.726</v>
      </c>
      <c r="H128" s="12" t="n">
        <v>0.243</v>
      </c>
      <c r="I128" s="12" t="n">
        <v>0.162</v>
      </c>
      <c r="J128" s="11" t="n">
        <v>263.7</v>
      </c>
      <c r="K128" s="12" t="n">
        <v>0.929</v>
      </c>
      <c r="L128" s="11" t="n">
        <v>51</v>
      </c>
      <c r="M128" s="11" t="n">
        <v>57</v>
      </c>
      <c r="N128" s="11" t="n">
        <v>80</v>
      </c>
      <c r="O128" s="23" t="n">
        <f aca="false">F128*20+H128*20+I128*15+K128*15+M128/100*30</f>
        <v>45.485</v>
      </c>
      <c r="P128" s="15" t="str">
        <f aca="false">IF(O128&gt;=PERCENTILE(O$5:O$204,0.75),"Q1 - Top",IF(O128&gt;=PERCENTILE(O$5:O$204,0.5),"Q2 - Above Avg",IF(O128&gt;=PERCENTILE(O$5:O$204,0.25),"Q3 - Below Avg","Q4 - Bottom")))</f>
        <v>Q3 - Below Avg</v>
      </c>
    </row>
    <row r="129" customFormat="false" ht="15" hidden="false" customHeight="false" outlineLevel="0" collapsed="false">
      <c r="A129" s="9" t="n">
        <v>125</v>
      </c>
      <c r="B129" s="14" t="s">
        <v>255</v>
      </c>
      <c r="C129" s="14" t="s">
        <v>50</v>
      </c>
      <c r="D129" s="14" t="s">
        <v>272</v>
      </c>
      <c r="E129" s="9" t="n">
        <v>60.2</v>
      </c>
      <c r="F129" s="13" t="n">
        <v>0.412</v>
      </c>
      <c r="G129" s="13" t="n">
        <v>0.494</v>
      </c>
      <c r="H129" s="13" t="n">
        <v>0.268</v>
      </c>
      <c r="I129" s="13" t="n">
        <v>0.232</v>
      </c>
      <c r="J129" s="9" t="n">
        <v>903.5</v>
      </c>
      <c r="K129" s="13" t="n">
        <v>0.893</v>
      </c>
      <c r="L129" s="9" t="n">
        <v>65</v>
      </c>
      <c r="M129" s="9" t="n">
        <v>81</v>
      </c>
      <c r="N129" s="9" t="n">
        <v>24</v>
      </c>
      <c r="O129" s="22" t="n">
        <f aca="false">F129*20+H129*20+I129*15+K129*15+M129/100*30</f>
        <v>54.775</v>
      </c>
      <c r="P129" s="14" t="str">
        <f aca="false">IF(O129&gt;=PERCENTILE(O$5:O$204,0.75),"Q1 - Top",IF(O129&gt;=PERCENTILE(O$5:O$204,0.5),"Q2 - Above Avg",IF(O129&gt;=PERCENTILE(O$5:O$204,0.25),"Q3 - Below Avg","Q4 - Bottom")))</f>
        <v>Q1 - Top</v>
      </c>
    </row>
    <row r="130" customFormat="false" ht="15" hidden="false" customHeight="false" outlineLevel="0" collapsed="false">
      <c r="A130" s="11" t="n">
        <v>126</v>
      </c>
      <c r="B130" s="15" t="s">
        <v>260</v>
      </c>
      <c r="C130" s="15" t="s">
        <v>44</v>
      </c>
      <c r="D130" s="15" t="s">
        <v>177</v>
      </c>
      <c r="E130" s="11" t="n">
        <v>560</v>
      </c>
      <c r="F130" s="12" t="n">
        <v>0.329</v>
      </c>
      <c r="G130" s="12" t="n">
        <v>0.64</v>
      </c>
      <c r="H130" s="12" t="n">
        <v>0.129</v>
      </c>
      <c r="I130" s="12" t="n">
        <v>0.292</v>
      </c>
      <c r="J130" s="11" t="n">
        <v>402.6</v>
      </c>
      <c r="K130" s="12" t="n">
        <v>0.906</v>
      </c>
      <c r="L130" s="11" t="n">
        <v>61</v>
      </c>
      <c r="M130" s="11" t="n">
        <v>67</v>
      </c>
      <c r="N130" s="11" t="n">
        <v>8</v>
      </c>
      <c r="O130" s="23" t="n">
        <f aca="false">F130*20+H130*20+I130*15+K130*15+M130/100*30</f>
        <v>47.23</v>
      </c>
      <c r="P130" s="15" t="str">
        <f aca="false">IF(O130&gt;=PERCENTILE(O$5:O$204,0.75),"Q1 - Top",IF(O130&gt;=PERCENTILE(O$5:O$204,0.5),"Q2 - Above Avg",IF(O130&gt;=PERCENTILE(O$5:O$204,0.25),"Q3 - Below Avg","Q4 - Bottom")))</f>
        <v>Q2 - Above Avg</v>
      </c>
    </row>
    <row r="131" customFormat="false" ht="15" hidden="false" customHeight="false" outlineLevel="0" collapsed="false">
      <c r="A131" s="9" t="n">
        <v>127</v>
      </c>
      <c r="B131" s="14" t="s">
        <v>265</v>
      </c>
      <c r="C131" s="14" t="s">
        <v>47</v>
      </c>
      <c r="D131" s="14" t="s">
        <v>199</v>
      </c>
      <c r="E131" s="9" t="n">
        <v>94.7</v>
      </c>
      <c r="F131" s="13" t="n">
        <v>0.179</v>
      </c>
      <c r="G131" s="13" t="n">
        <v>0.676</v>
      </c>
      <c r="H131" s="13" t="n">
        <v>0.057</v>
      </c>
      <c r="I131" s="13" t="n">
        <v>0.116</v>
      </c>
      <c r="J131" s="9" t="n">
        <v>370.3</v>
      </c>
      <c r="K131" s="13" t="n">
        <v>0.871</v>
      </c>
      <c r="L131" s="9" t="n">
        <v>58</v>
      </c>
      <c r="M131" s="9" t="n">
        <v>74</v>
      </c>
      <c r="N131" s="9" t="n">
        <v>315</v>
      </c>
      <c r="O131" s="22" t="n">
        <f aca="false">F131*20+H131*20+I131*15+K131*15+M131/100*30</f>
        <v>41.725</v>
      </c>
      <c r="P131" s="14" t="str">
        <f aca="false">IF(O131&gt;=PERCENTILE(O$5:O$204,0.75),"Q1 - Top",IF(O131&gt;=PERCENTILE(O$5:O$204,0.5),"Q2 - Above Avg",IF(O131&gt;=PERCENTILE(O$5:O$204,0.25),"Q3 - Below Avg","Q4 - Bottom")))</f>
        <v>Q3 - Below Avg</v>
      </c>
    </row>
    <row r="132" customFormat="false" ht="15" hidden="false" customHeight="false" outlineLevel="0" collapsed="false">
      <c r="A132" s="11" t="n">
        <v>128</v>
      </c>
      <c r="B132" s="15" t="s">
        <v>270</v>
      </c>
      <c r="C132" s="15" t="s">
        <v>50</v>
      </c>
      <c r="D132" s="15" t="s">
        <v>96</v>
      </c>
      <c r="E132" s="11" t="n">
        <v>28.2</v>
      </c>
      <c r="F132" s="12" t="n">
        <v>0.426</v>
      </c>
      <c r="G132" s="12" t="n">
        <v>0.596</v>
      </c>
      <c r="H132" s="12" t="n">
        <v>0.241</v>
      </c>
      <c r="I132" s="12" t="n">
        <v>0.249</v>
      </c>
      <c r="J132" s="11" t="n">
        <v>478.4</v>
      </c>
      <c r="K132" s="12" t="n">
        <v>0.887</v>
      </c>
      <c r="L132" s="11" t="n">
        <v>84</v>
      </c>
      <c r="M132" s="11" t="n">
        <v>62</v>
      </c>
      <c r="N132" s="11" t="n">
        <v>18</v>
      </c>
      <c r="O132" s="23" t="n">
        <f aca="false">F132*20+H132*20+I132*15+K132*15+M132/100*30</f>
        <v>48.98</v>
      </c>
      <c r="P132" s="15" t="str">
        <f aca="false">IF(O132&gt;=PERCENTILE(O$5:O$204,0.75),"Q1 - Top",IF(O132&gt;=PERCENTILE(O$5:O$204,0.5),"Q2 - Above Avg",IF(O132&gt;=PERCENTILE(O$5:O$204,0.25),"Q3 - Below Avg","Q4 - Bottom")))</f>
        <v>Q2 - Above Avg</v>
      </c>
    </row>
    <row r="133" customFormat="false" ht="15" hidden="false" customHeight="false" outlineLevel="0" collapsed="false">
      <c r="A133" s="9" t="n">
        <v>129</v>
      </c>
      <c r="B133" s="14" t="s">
        <v>274</v>
      </c>
      <c r="C133" s="14" t="s">
        <v>47</v>
      </c>
      <c r="D133" s="14" t="s">
        <v>239</v>
      </c>
      <c r="E133" s="9" t="n">
        <v>180.7</v>
      </c>
      <c r="F133" s="13" t="n">
        <v>0.147</v>
      </c>
      <c r="G133" s="13" t="n">
        <v>0.624</v>
      </c>
      <c r="H133" s="13" t="n">
        <v>0.267</v>
      </c>
      <c r="I133" s="13" t="n">
        <v>0.1</v>
      </c>
      <c r="J133" s="9" t="n">
        <v>318.6</v>
      </c>
      <c r="K133" s="13" t="n">
        <v>0.844</v>
      </c>
      <c r="L133" s="9" t="n">
        <v>42</v>
      </c>
      <c r="M133" s="9" t="n">
        <v>50</v>
      </c>
      <c r="N133" s="9" t="n">
        <v>145</v>
      </c>
      <c r="O133" s="22" t="n">
        <f aca="false">F133*20+H133*20+I133*15+K133*15+M133/100*30</f>
        <v>37.44</v>
      </c>
      <c r="P133" s="14" t="str">
        <f aca="false">IF(O133&gt;=PERCENTILE(O$5:O$204,0.75),"Q1 - Top",IF(O133&gt;=PERCENTILE(O$5:O$204,0.5),"Q2 - Above Avg",IF(O133&gt;=PERCENTILE(O$5:O$204,0.25),"Q3 - Below Avg","Q4 - Bottom")))</f>
        <v>Q4 - Bottom</v>
      </c>
    </row>
    <row r="134" customFormat="false" ht="23.85" hidden="false" customHeight="false" outlineLevel="0" collapsed="false">
      <c r="A134" s="11" t="n">
        <v>130</v>
      </c>
      <c r="B134" s="15" t="s">
        <v>279</v>
      </c>
      <c r="C134" s="15" t="s">
        <v>38</v>
      </c>
      <c r="D134" s="15" t="s">
        <v>96</v>
      </c>
      <c r="E134" s="11" t="n">
        <v>36.7</v>
      </c>
      <c r="F134" s="12" t="n">
        <v>0.268</v>
      </c>
      <c r="G134" s="12" t="n">
        <v>0.777</v>
      </c>
      <c r="H134" s="12" t="n">
        <v>0.183</v>
      </c>
      <c r="I134" s="12" t="n">
        <v>0.125</v>
      </c>
      <c r="J134" s="11" t="n">
        <v>337.2</v>
      </c>
      <c r="K134" s="12" t="n">
        <v>0.879</v>
      </c>
      <c r="L134" s="11" t="n">
        <v>59</v>
      </c>
      <c r="M134" s="11" t="n">
        <v>47</v>
      </c>
      <c r="N134" s="11" t="n">
        <v>11</v>
      </c>
      <c r="O134" s="23" t="n">
        <f aca="false">F134*20+H134*20+I134*15+K134*15+M134/100*30</f>
        <v>38.18</v>
      </c>
      <c r="P134" s="15" t="str">
        <f aca="false">IF(O134&gt;=PERCENTILE(O$5:O$204,0.75),"Q1 - Top",IF(O134&gt;=PERCENTILE(O$5:O$204,0.5),"Q2 - Above Avg",IF(O134&gt;=PERCENTILE(O$5:O$204,0.25),"Q3 - Below Avg","Q4 - Bottom")))</f>
        <v>Q4 - Bottom</v>
      </c>
    </row>
    <row r="135" customFormat="false" ht="15" hidden="false" customHeight="false" outlineLevel="0" collapsed="false">
      <c r="A135" s="9" t="n">
        <v>131</v>
      </c>
      <c r="B135" s="14" t="s">
        <v>283</v>
      </c>
      <c r="C135" s="14" t="s">
        <v>35</v>
      </c>
      <c r="D135" s="14" t="s">
        <v>81</v>
      </c>
      <c r="E135" s="9" t="n">
        <v>109.1</v>
      </c>
      <c r="F135" s="13" t="n">
        <v>0.45</v>
      </c>
      <c r="G135" s="13" t="n">
        <v>0.484</v>
      </c>
      <c r="H135" s="13" t="n">
        <v>0.159</v>
      </c>
      <c r="I135" s="13" t="n">
        <v>0.251</v>
      </c>
      <c r="J135" s="9" t="n">
        <v>346.1</v>
      </c>
      <c r="K135" s="13" t="n">
        <v>0.838</v>
      </c>
      <c r="L135" s="9" t="n">
        <v>51</v>
      </c>
      <c r="M135" s="9" t="n">
        <v>63</v>
      </c>
      <c r="N135" s="9" t="n">
        <v>65</v>
      </c>
      <c r="O135" s="22" t="n">
        <f aca="false">F135*20+H135*20+I135*15+K135*15+M135/100*30</f>
        <v>47.415</v>
      </c>
      <c r="P135" s="14" t="str">
        <f aca="false">IF(O135&gt;=PERCENTILE(O$5:O$204,0.75),"Q1 - Top",IF(O135&gt;=PERCENTILE(O$5:O$204,0.5),"Q2 - Above Avg",IF(O135&gt;=PERCENTILE(O$5:O$204,0.25),"Q3 - Below Avg","Q4 - Bottom")))</f>
        <v>Q2 - Above Avg</v>
      </c>
    </row>
    <row r="136" customFormat="false" ht="15" hidden="false" customHeight="false" outlineLevel="0" collapsed="false">
      <c r="A136" s="11" t="n">
        <v>132</v>
      </c>
      <c r="B136" s="15" t="s">
        <v>286</v>
      </c>
      <c r="C136" s="15" t="s">
        <v>50</v>
      </c>
      <c r="D136" s="15" t="s">
        <v>81</v>
      </c>
      <c r="E136" s="11" t="n">
        <v>438.4</v>
      </c>
      <c r="F136" s="12" t="n">
        <v>0.257</v>
      </c>
      <c r="G136" s="12" t="n">
        <v>0.671</v>
      </c>
      <c r="H136" s="12" t="n">
        <v>0.342</v>
      </c>
      <c r="I136" s="12" t="n">
        <v>0.157</v>
      </c>
      <c r="J136" s="11" t="n">
        <v>487.9</v>
      </c>
      <c r="K136" s="12" t="n">
        <v>0.951</v>
      </c>
      <c r="L136" s="11" t="n">
        <v>33</v>
      </c>
      <c r="M136" s="11" t="n">
        <v>76</v>
      </c>
      <c r="N136" s="11" t="n">
        <v>24</v>
      </c>
      <c r="O136" s="23" t="n">
        <f aca="false">F136*20+H136*20+I136*15+K136*15+M136/100*30</f>
        <v>51.4</v>
      </c>
      <c r="P136" s="15" t="str">
        <f aca="false">IF(O136&gt;=PERCENTILE(O$5:O$204,0.75),"Q1 - Top",IF(O136&gt;=PERCENTILE(O$5:O$204,0.5),"Q2 - Above Avg",IF(O136&gt;=PERCENTILE(O$5:O$204,0.25),"Q3 - Below Avg","Q4 - Bottom")))</f>
        <v>Q1 - Top</v>
      </c>
    </row>
    <row r="137" customFormat="false" ht="15" hidden="false" customHeight="false" outlineLevel="0" collapsed="false">
      <c r="A137" s="9" t="n">
        <v>133</v>
      </c>
      <c r="B137" s="14" t="s">
        <v>291</v>
      </c>
      <c r="C137" s="14" t="s">
        <v>47</v>
      </c>
      <c r="D137" s="14" t="s">
        <v>96</v>
      </c>
      <c r="E137" s="9" t="n">
        <v>68.7</v>
      </c>
      <c r="F137" s="13" t="n">
        <v>0.455</v>
      </c>
      <c r="G137" s="13" t="n">
        <v>0.623</v>
      </c>
      <c r="H137" s="13" t="n">
        <v>0.06</v>
      </c>
      <c r="I137" s="13" t="n">
        <v>0.082</v>
      </c>
      <c r="J137" s="9" t="n">
        <v>391.3</v>
      </c>
      <c r="K137" s="13" t="n">
        <v>0.882</v>
      </c>
      <c r="L137" s="9" t="n">
        <v>67</v>
      </c>
      <c r="M137" s="9" t="n">
        <v>77</v>
      </c>
      <c r="N137" s="9" t="n">
        <v>74</v>
      </c>
      <c r="O137" s="22" t="n">
        <f aca="false">F137*20+H137*20+I137*15+K137*15+M137/100*30</f>
        <v>47.86</v>
      </c>
      <c r="P137" s="14" t="str">
        <f aca="false">IF(O137&gt;=PERCENTILE(O$5:O$204,0.75),"Q1 - Top",IF(O137&gt;=PERCENTILE(O$5:O$204,0.5),"Q2 - Above Avg",IF(O137&gt;=PERCENTILE(O$5:O$204,0.25),"Q3 - Below Avg","Q4 - Bottom")))</f>
        <v>Q2 - Above Avg</v>
      </c>
    </row>
    <row r="138" customFormat="false" ht="15" hidden="false" customHeight="false" outlineLevel="0" collapsed="false">
      <c r="A138" s="11" t="n">
        <v>134</v>
      </c>
      <c r="B138" s="15" t="s">
        <v>293</v>
      </c>
      <c r="C138" s="15" t="s">
        <v>50</v>
      </c>
      <c r="D138" s="15" t="s">
        <v>81</v>
      </c>
      <c r="E138" s="11" t="n">
        <v>68.2</v>
      </c>
      <c r="F138" s="12" t="n">
        <v>0.435</v>
      </c>
      <c r="G138" s="12" t="n">
        <v>0.714</v>
      </c>
      <c r="H138" s="12" t="n">
        <v>0.217</v>
      </c>
      <c r="I138" s="12" t="n">
        <v>0.206</v>
      </c>
      <c r="J138" s="11" t="n">
        <v>332.1</v>
      </c>
      <c r="K138" s="12" t="n">
        <v>0.926</v>
      </c>
      <c r="L138" s="11" t="n">
        <v>53</v>
      </c>
      <c r="M138" s="11" t="n">
        <v>70</v>
      </c>
      <c r="N138" s="11" t="n">
        <v>52</v>
      </c>
      <c r="O138" s="23" t="n">
        <f aca="false">F138*20+H138*20+I138*15+K138*15+M138/100*30</f>
        <v>51.02</v>
      </c>
      <c r="P138" s="15" t="str">
        <f aca="false">IF(O138&gt;=PERCENTILE(O$5:O$204,0.75),"Q1 - Top",IF(O138&gt;=PERCENTILE(O$5:O$204,0.5),"Q2 - Above Avg",IF(O138&gt;=PERCENTILE(O$5:O$204,0.25),"Q3 - Below Avg","Q4 - Bottom")))</f>
        <v>Q1 - Top</v>
      </c>
    </row>
    <row r="139" customFormat="false" ht="15" hidden="false" customHeight="false" outlineLevel="0" collapsed="false">
      <c r="A139" s="9" t="n">
        <v>135</v>
      </c>
      <c r="B139" s="14" t="s">
        <v>296</v>
      </c>
      <c r="C139" s="14" t="s">
        <v>44</v>
      </c>
      <c r="D139" s="14" t="s">
        <v>199</v>
      </c>
      <c r="E139" s="9" t="n">
        <v>1971.9</v>
      </c>
      <c r="F139" s="13" t="n">
        <v>0.37</v>
      </c>
      <c r="G139" s="13" t="n">
        <v>0.361</v>
      </c>
      <c r="H139" s="13" t="n">
        <v>0.109</v>
      </c>
      <c r="I139" s="13" t="n">
        <v>0.101</v>
      </c>
      <c r="J139" s="9" t="n">
        <v>470</v>
      </c>
      <c r="K139" s="13" t="n">
        <v>0.974</v>
      </c>
      <c r="L139" s="9" t="n">
        <v>70</v>
      </c>
      <c r="M139" s="9" t="n">
        <v>73</v>
      </c>
      <c r="N139" s="9" t="n">
        <v>8</v>
      </c>
      <c r="O139" s="22" t="n">
        <f aca="false">F139*20+H139*20+I139*15+K139*15+M139/100*30</f>
        <v>47.605</v>
      </c>
      <c r="P139" s="14" t="str">
        <f aca="false">IF(O139&gt;=PERCENTILE(O$5:O$204,0.75),"Q1 - Top",IF(O139&gt;=PERCENTILE(O$5:O$204,0.5),"Q2 - Above Avg",IF(O139&gt;=PERCENTILE(O$5:O$204,0.25),"Q3 - Below Avg","Q4 - Bottom")))</f>
        <v>Q2 - Above Avg</v>
      </c>
    </row>
    <row r="140" customFormat="false" ht="15" hidden="false" customHeight="false" outlineLevel="0" collapsed="false">
      <c r="A140" s="11" t="n">
        <v>136</v>
      </c>
      <c r="B140" s="15" t="s">
        <v>298</v>
      </c>
      <c r="C140" s="15" t="s">
        <v>44</v>
      </c>
      <c r="D140" s="15" t="s">
        <v>81</v>
      </c>
      <c r="E140" s="11" t="n">
        <v>205.9</v>
      </c>
      <c r="F140" s="12" t="n">
        <v>0.532</v>
      </c>
      <c r="G140" s="12" t="n">
        <v>0.743</v>
      </c>
      <c r="H140" s="12" t="n">
        <v>0.126</v>
      </c>
      <c r="I140" s="12" t="n">
        <v>0.189</v>
      </c>
      <c r="J140" s="11" t="n">
        <v>674.4</v>
      </c>
      <c r="K140" s="12" t="n">
        <v>0.982</v>
      </c>
      <c r="L140" s="11" t="n">
        <v>35</v>
      </c>
      <c r="M140" s="11" t="n">
        <v>59</v>
      </c>
      <c r="N140" s="11" t="n">
        <v>37</v>
      </c>
      <c r="O140" s="23" t="n">
        <f aca="false">F140*20+H140*20+I140*15+K140*15+M140/100*30</f>
        <v>48.425</v>
      </c>
      <c r="P140" s="15" t="str">
        <f aca="false">IF(O140&gt;=PERCENTILE(O$5:O$204,0.75),"Q1 - Top",IF(O140&gt;=PERCENTILE(O$5:O$204,0.5),"Q2 - Above Avg",IF(O140&gt;=PERCENTILE(O$5:O$204,0.25),"Q3 - Below Avg","Q4 - Bottom")))</f>
        <v>Q2 - Above Avg</v>
      </c>
    </row>
    <row r="141" customFormat="false" ht="15" hidden="false" customHeight="false" outlineLevel="0" collapsed="false">
      <c r="A141" s="9" t="n">
        <v>137</v>
      </c>
      <c r="B141" s="14" t="s">
        <v>300</v>
      </c>
      <c r="C141" s="14" t="s">
        <v>50</v>
      </c>
      <c r="D141" s="14" t="s">
        <v>177</v>
      </c>
      <c r="E141" s="9" t="n">
        <v>18.8</v>
      </c>
      <c r="F141" s="13" t="n">
        <v>0.285</v>
      </c>
      <c r="G141" s="13" t="n">
        <v>0.782</v>
      </c>
      <c r="H141" s="13" t="n">
        <v>0.076</v>
      </c>
      <c r="I141" s="13" t="n">
        <v>0.122</v>
      </c>
      <c r="J141" s="9" t="n">
        <v>394.4</v>
      </c>
      <c r="K141" s="13" t="n">
        <v>0.97</v>
      </c>
      <c r="L141" s="9" t="n">
        <v>68</v>
      </c>
      <c r="M141" s="9" t="n">
        <v>59</v>
      </c>
      <c r="N141" s="9" t="n">
        <v>732</v>
      </c>
      <c r="O141" s="22" t="n">
        <f aca="false">F141*20+H141*20+I141*15+K141*15+M141/100*30</f>
        <v>41.3</v>
      </c>
      <c r="P141" s="14" t="str">
        <f aca="false">IF(O141&gt;=PERCENTILE(O$5:O$204,0.75),"Q1 - Top",IF(O141&gt;=PERCENTILE(O$5:O$204,0.5),"Q2 - Above Avg",IF(O141&gt;=PERCENTILE(O$5:O$204,0.25),"Q3 - Below Avg","Q4 - Bottom")))</f>
        <v>Q3 - Below Avg</v>
      </c>
    </row>
    <row r="142" customFormat="false" ht="15" hidden="false" customHeight="false" outlineLevel="0" collapsed="false">
      <c r="A142" s="11" t="n">
        <v>138</v>
      </c>
      <c r="B142" s="15" t="s">
        <v>305</v>
      </c>
      <c r="C142" s="15" t="s">
        <v>47</v>
      </c>
      <c r="D142" s="15" t="s">
        <v>239</v>
      </c>
      <c r="E142" s="11" t="n">
        <v>31.2</v>
      </c>
      <c r="F142" s="12" t="n">
        <v>0.195</v>
      </c>
      <c r="G142" s="12" t="n">
        <v>0.474</v>
      </c>
      <c r="H142" s="12" t="n">
        <v>0.063</v>
      </c>
      <c r="I142" s="12" t="n">
        <v>0.26</v>
      </c>
      <c r="J142" s="11" t="n">
        <v>412.2</v>
      </c>
      <c r="K142" s="12" t="n">
        <v>0.918</v>
      </c>
      <c r="L142" s="11" t="n">
        <v>53</v>
      </c>
      <c r="M142" s="11" t="n">
        <v>56</v>
      </c>
      <c r="N142" s="11" t="n">
        <v>64</v>
      </c>
      <c r="O142" s="23" t="n">
        <f aca="false">F142*20+H142*20+I142*15+K142*15+M142/100*30</f>
        <v>39.63</v>
      </c>
      <c r="P142" s="15" t="str">
        <f aca="false">IF(O142&gt;=PERCENTILE(O$5:O$204,0.75),"Q1 - Top",IF(O142&gt;=PERCENTILE(O$5:O$204,0.5),"Q2 - Above Avg",IF(O142&gt;=PERCENTILE(O$5:O$204,0.25),"Q3 - Below Avg","Q4 - Bottom")))</f>
        <v>Q4 - Bottom</v>
      </c>
    </row>
    <row r="143" customFormat="false" ht="23.85" hidden="false" customHeight="false" outlineLevel="0" collapsed="false">
      <c r="A143" s="9" t="n">
        <v>139</v>
      </c>
      <c r="B143" s="14" t="s">
        <v>309</v>
      </c>
      <c r="C143" s="14" t="s">
        <v>38</v>
      </c>
      <c r="D143" s="14" t="s">
        <v>96</v>
      </c>
      <c r="E143" s="9" t="n">
        <v>95.6</v>
      </c>
      <c r="F143" s="13" t="n">
        <v>0.358</v>
      </c>
      <c r="G143" s="13" t="n">
        <v>0.666</v>
      </c>
      <c r="H143" s="13" t="n">
        <v>0.134</v>
      </c>
      <c r="I143" s="13" t="n">
        <v>0.256</v>
      </c>
      <c r="J143" s="9" t="n">
        <v>259.9</v>
      </c>
      <c r="K143" s="13" t="n">
        <v>0.831</v>
      </c>
      <c r="L143" s="9" t="n">
        <v>80</v>
      </c>
      <c r="M143" s="9" t="n">
        <v>49</v>
      </c>
      <c r="N143" s="9" t="n">
        <v>148</v>
      </c>
      <c r="O143" s="22" t="n">
        <f aca="false">F143*20+H143*20+I143*15+K143*15+M143/100*30</f>
        <v>40.845</v>
      </c>
      <c r="P143" s="14" t="str">
        <f aca="false">IF(O143&gt;=PERCENTILE(O$5:O$204,0.75),"Q1 - Top",IF(O143&gt;=PERCENTILE(O$5:O$204,0.5),"Q2 - Above Avg",IF(O143&gt;=PERCENTILE(O$5:O$204,0.25),"Q3 - Below Avg","Q4 - Bottom")))</f>
        <v>Q4 - Bottom</v>
      </c>
    </row>
    <row r="144" customFormat="false" ht="15" hidden="false" customHeight="false" outlineLevel="0" collapsed="false">
      <c r="A144" s="11" t="n">
        <v>140</v>
      </c>
      <c r="B144" s="15" t="s">
        <v>312</v>
      </c>
      <c r="C144" s="15" t="s">
        <v>47</v>
      </c>
      <c r="D144" s="15" t="s">
        <v>199</v>
      </c>
      <c r="E144" s="11" t="n">
        <v>116.4</v>
      </c>
      <c r="F144" s="12" t="n">
        <v>0.133</v>
      </c>
      <c r="G144" s="12" t="n">
        <v>0.736</v>
      </c>
      <c r="H144" s="12" t="n">
        <v>0.256</v>
      </c>
      <c r="I144" s="12" t="n">
        <v>0.166</v>
      </c>
      <c r="J144" s="11" t="n">
        <v>291.4</v>
      </c>
      <c r="K144" s="12" t="n">
        <v>0.896</v>
      </c>
      <c r="L144" s="11" t="n">
        <v>24</v>
      </c>
      <c r="M144" s="11" t="n">
        <v>64</v>
      </c>
      <c r="N144" s="11" t="n">
        <v>5</v>
      </c>
      <c r="O144" s="23" t="n">
        <f aca="false">F144*20+H144*20+I144*15+K144*15+M144/100*30</f>
        <v>42.91</v>
      </c>
      <c r="P144" s="15" t="str">
        <f aca="false">IF(O144&gt;=PERCENTILE(O$5:O$204,0.75),"Q1 - Top",IF(O144&gt;=PERCENTILE(O$5:O$204,0.5),"Q2 - Above Avg",IF(O144&gt;=PERCENTILE(O$5:O$204,0.25),"Q3 - Below Avg","Q4 - Bottom")))</f>
        <v>Q3 - Below Avg</v>
      </c>
    </row>
    <row r="145" customFormat="false" ht="15" hidden="false" customHeight="false" outlineLevel="0" collapsed="false">
      <c r="A145" s="9" t="n">
        <v>141</v>
      </c>
      <c r="B145" s="14" t="s">
        <v>316</v>
      </c>
      <c r="C145" s="14" t="s">
        <v>82</v>
      </c>
      <c r="D145" s="14" t="s">
        <v>199</v>
      </c>
      <c r="E145" s="9" t="n">
        <v>139.7</v>
      </c>
      <c r="F145" s="13" t="n">
        <v>0.08</v>
      </c>
      <c r="G145" s="13" t="n">
        <v>0.491</v>
      </c>
      <c r="H145" s="13" t="n">
        <v>0.291</v>
      </c>
      <c r="I145" s="13" t="n">
        <v>0.127</v>
      </c>
      <c r="J145" s="9" t="n">
        <v>479</v>
      </c>
      <c r="K145" s="13" t="n">
        <v>0.884</v>
      </c>
      <c r="L145" s="9" t="n">
        <v>50</v>
      </c>
      <c r="M145" s="9" t="n">
        <v>78</v>
      </c>
      <c r="N145" s="9" t="n">
        <v>61</v>
      </c>
      <c r="O145" s="22" t="n">
        <f aca="false">F145*20+H145*20+I145*15+K145*15+M145/100*30</f>
        <v>45.985</v>
      </c>
      <c r="P145" s="14" t="str">
        <f aca="false">IF(O145&gt;=PERCENTILE(O$5:O$204,0.75),"Q1 - Top",IF(O145&gt;=PERCENTILE(O$5:O$204,0.5),"Q2 - Above Avg",IF(O145&gt;=PERCENTILE(O$5:O$204,0.25),"Q3 - Below Avg","Q4 - Bottom")))</f>
        <v>Q2 - Above Avg</v>
      </c>
    </row>
    <row r="146" customFormat="false" ht="15" hidden="false" customHeight="false" outlineLevel="0" collapsed="false">
      <c r="A146" s="11" t="n">
        <v>142</v>
      </c>
      <c r="B146" s="15" t="s">
        <v>319</v>
      </c>
      <c r="C146" s="15" t="s">
        <v>35</v>
      </c>
      <c r="D146" s="15" t="s">
        <v>199</v>
      </c>
      <c r="E146" s="11" t="n">
        <v>28.9</v>
      </c>
      <c r="F146" s="12" t="n">
        <v>0.462</v>
      </c>
      <c r="G146" s="12" t="n">
        <v>0.371</v>
      </c>
      <c r="H146" s="12" t="n">
        <v>0.276</v>
      </c>
      <c r="I146" s="12" t="n">
        <v>0.24</v>
      </c>
      <c r="J146" s="11" t="n">
        <v>293.1</v>
      </c>
      <c r="K146" s="12" t="n">
        <v>0.877</v>
      </c>
      <c r="L146" s="11" t="n">
        <v>40</v>
      </c>
      <c r="M146" s="11" t="n">
        <v>53</v>
      </c>
      <c r="N146" s="11" t="n">
        <v>429</v>
      </c>
      <c r="O146" s="23" t="n">
        <f aca="false">F146*20+H146*20+I146*15+K146*15+M146/100*30</f>
        <v>47.415</v>
      </c>
      <c r="P146" s="15" t="str">
        <f aca="false">IF(O146&gt;=PERCENTILE(O$5:O$204,0.75),"Q1 - Top",IF(O146&gt;=PERCENTILE(O$5:O$204,0.5),"Q2 - Above Avg",IF(O146&gt;=PERCENTILE(O$5:O$204,0.25),"Q3 - Below Avg","Q4 - Bottom")))</f>
        <v>Q2 - Above Avg</v>
      </c>
    </row>
    <row r="147" customFormat="false" ht="15" hidden="false" customHeight="false" outlineLevel="0" collapsed="false">
      <c r="A147" s="9" t="n">
        <v>143</v>
      </c>
      <c r="B147" s="14" t="s">
        <v>321</v>
      </c>
      <c r="C147" s="14" t="s">
        <v>50</v>
      </c>
      <c r="D147" s="14" t="s">
        <v>272</v>
      </c>
      <c r="E147" s="9" t="n">
        <v>10</v>
      </c>
      <c r="F147" s="13" t="n">
        <v>0.38</v>
      </c>
      <c r="G147" s="13" t="n">
        <v>0.37</v>
      </c>
      <c r="H147" s="13" t="n">
        <v>0.299</v>
      </c>
      <c r="I147" s="13" t="n">
        <v>0.107</v>
      </c>
      <c r="J147" s="9" t="n">
        <v>405.2</v>
      </c>
      <c r="K147" s="13" t="n">
        <v>0.842</v>
      </c>
      <c r="L147" s="9" t="n">
        <v>34</v>
      </c>
      <c r="M147" s="9" t="n">
        <v>39</v>
      </c>
      <c r="N147" s="9" t="n">
        <v>49</v>
      </c>
      <c r="O147" s="22" t="n">
        <f aca="false">F147*20+H147*20+I147*15+K147*15+M147/100*30</f>
        <v>39.515</v>
      </c>
      <c r="P147" s="14" t="str">
        <f aca="false">IF(O147&gt;=PERCENTILE(O$5:O$204,0.75),"Q1 - Top",IF(O147&gt;=PERCENTILE(O$5:O$204,0.5),"Q2 - Above Avg",IF(O147&gt;=PERCENTILE(O$5:O$204,0.25),"Q3 - Below Avg","Q4 - Bottom")))</f>
        <v>Q4 - Bottom</v>
      </c>
    </row>
    <row r="148" customFormat="false" ht="15" hidden="false" customHeight="false" outlineLevel="0" collapsed="false">
      <c r="A148" s="11" t="n">
        <v>144</v>
      </c>
      <c r="B148" s="15" t="s">
        <v>323</v>
      </c>
      <c r="C148" s="15" t="s">
        <v>50</v>
      </c>
      <c r="D148" s="15" t="s">
        <v>199</v>
      </c>
      <c r="E148" s="11" t="n">
        <v>94.7</v>
      </c>
      <c r="F148" s="12" t="n">
        <v>0.08</v>
      </c>
      <c r="G148" s="12" t="n">
        <v>0.755</v>
      </c>
      <c r="H148" s="12" t="n">
        <v>0.1</v>
      </c>
      <c r="I148" s="12" t="n">
        <v>0.155</v>
      </c>
      <c r="J148" s="11" t="n">
        <v>282.9</v>
      </c>
      <c r="K148" s="12" t="n">
        <v>0.837</v>
      </c>
      <c r="L148" s="11" t="n">
        <v>54</v>
      </c>
      <c r="M148" s="11" t="n">
        <v>37</v>
      </c>
      <c r="N148" s="11" t="n">
        <v>10</v>
      </c>
      <c r="O148" s="23" t="n">
        <f aca="false">F148*20+H148*20+I148*15+K148*15+M148/100*30</f>
        <v>29.58</v>
      </c>
      <c r="P148" s="15" t="str">
        <f aca="false">IF(O148&gt;=PERCENTILE(O$5:O$204,0.75),"Q1 - Top",IF(O148&gt;=PERCENTILE(O$5:O$204,0.5),"Q2 - Above Avg",IF(O148&gt;=PERCENTILE(O$5:O$204,0.25),"Q3 - Below Avg","Q4 - Bottom")))</f>
        <v>Q4 - Bottom</v>
      </c>
    </row>
    <row r="149" customFormat="false" ht="15" hidden="false" customHeight="false" outlineLevel="0" collapsed="false">
      <c r="A149" s="9" t="n">
        <v>145</v>
      </c>
      <c r="B149" s="14" t="s">
        <v>326</v>
      </c>
      <c r="C149" s="14" t="s">
        <v>82</v>
      </c>
      <c r="D149" s="14" t="s">
        <v>199</v>
      </c>
      <c r="E149" s="9" t="n">
        <v>12.5</v>
      </c>
      <c r="F149" s="13" t="n">
        <v>0.508</v>
      </c>
      <c r="G149" s="13" t="n">
        <v>0.613</v>
      </c>
      <c r="H149" s="13" t="n">
        <v>0.165</v>
      </c>
      <c r="I149" s="13" t="n">
        <v>0.281</v>
      </c>
      <c r="J149" s="9" t="n">
        <v>295.3</v>
      </c>
      <c r="K149" s="13" t="n">
        <v>0.914</v>
      </c>
      <c r="L149" s="9" t="n">
        <v>59</v>
      </c>
      <c r="M149" s="9" t="n">
        <v>80</v>
      </c>
      <c r="N149" s="9" t="n">
        <v>106</v>
      </c>
      <c r="O149" s="22" t="n">
        <f aca="false">F149*20+H149*20+I149*15+K149*15+M149/100*30</f>
        <v>55.385</v>
      </c>
      <c r="P149" s="14" t="str">
        <f aca="false">IF(O149&gt;=PERCENTILE(O$5:O$204,0.75),"Q1 - Top",IF(O149&gt;=PERCENTILE(O$5:O$204,0.5),"Q2 - Above Avg",IF(O149&gt;=PERCENTILE(O$5:O$204,0.25),"Q3 - Below Avg","Q4 - Bottom")))</f>
        <v>Q1 - Top</v>
      </c>
    </row>
    <row r="150" customFormat="false" ht="15" hidden="false" customHeight="false" outlineLevel="0" collapsed="false">
      <c r="A150" s="11" t="n">
        <v>146</v>
      </c>
      <c r="B150" s="15" t="s">
        <v>329</v>
      </c>
      <c r="C150" s="15" t="s">
        <v>35</v>
      </c>
      <c r="D150" s="15" t="s">
        <v>177</v>
      </c>
      <c r="E150" s="11" t="n">
        <v>38</v>
      </c>
      <c r="F150" s="12" t="n">
        <v>0.396</v>
      </c>
      <c r="G150" s="12" t="n">
        <v>0.698</v>
      </c>
      <c r="H150" s="12" t="n">
        <v>0.228</v>
      </c>
      <c r="I150" s="12" t="n">
        <v>0.263</v>
      </c>
      <c r="J150" s="11" t="n">
        <v>378.2</v>
      </c>
      <c r="K150" s="12" t="n">
        <v>0.901</v>
      </c>
      <c r="L150" s="11" t="n">
        <v>25</v>
      </c>
      <c r="M150" s="11" t="n">
        <v>58</v>
      </c>
      <c r="N150" s="11" t="n">
        <v>51</v>
      </c>
      <c r="O150" s="23" t="n">
        <f aca="false">F150*20+H150*20+I150*15+K150*15+M150/100*30</f>
        <v>47.34</v>
      </c>
      <c r="P150" s="15" t="str">
        <f aca="false">IF(O150&gt;=PERCENTILE(O$5:O$204,0.75),"Q1 - Top",IF(O150&gt;=PERCENTILE(O$5:O$204,0.5),"Q2 - Above Avg",IF(O150&gt;=PERCENTILE(O$5:O$204,0.25),"Q3 - Below Avg","Q4 - Bottom")))</f>
        <v>Q2 - Above Avg</v>
      </c>
    </row>
    <row r="151" customFormat="false" ht="15" hidden="false" customHeight="false" outlineLevel="0" collapsed="false">
      <c r="A151" s="9" t="n">
        <v>147</v>
      </c>
      <c r="B151" s="14" t="s">
        <v>331</v>
      </c>
      <c r="C151" s="14" t="s">
        <v>35</v>
      </c>
      <c r="D151" s="14" t="s">
        <v>239</v>
      </c>
      <c r="E151" s="9" t="n">
        <v>18.5</v>
      </c>
      <c r="F151" s="13" t="n">
        <v>0.526</v>
      </c>
      <c r="G151" s="13" t="n">
        <v>0.631</v>
      </c>
      <c r="H151" s="13" t="n">
        <v>0.111</v>
      </c>
      <c r="I151" s="13" t="n">
        <v>0.116</v>
      </c>
      <c r="J151" s="9" t="n">
        <v>287.9</v>
      </c>
      <c r="K151" s="13" t="n">
        <v>0.982</v>
      </c>
      <c r="L151" s="9" t="n">
        <v>56</v>
      </c>
      <c r="M151" s="9" t="n">
        <v>77</v>
      </c>
      <c r="N151" s="9" t="n">
        <v>16</v>
      </c>
      <c r="O151" s="22" t="n">
        <f aca="false">F151*20+H151*20+I151*15+K151*15+M151/100*30</f>
        <v>52.31</v>
      </c>
      <c r="P151" s="14" t="str">
        <f aca="false">IF(O151&gt;=PERCENTILE(O$5:O$204,0.75),"Q1 - Top",IF(O151&gt;=PERCENTILE(O$5:O$204,0.5),"Q2 - Above Avg",IF(O151&gt;=PERCENTILE(O$5:O$204,0.25),"Q3 - Below Avg","Q4 - Bottom")))</f>
        <v>Q1 - Top</v>
      </c>
    </row>
    <row r="152" customFormat="false" ht="15" hidden="false" customHeight="false" outlineLevel="0" collapsed="false">
      <c r="A152" s="11" t="n">
        <v>148</v>
      </c>
      <c r="B152" s="15" t="s">
        <v>333</v>
      </c>
      <c r="C152" s="15" t="s">
        <v>50</v>
      </c>
      <c r="D152" s="15" t="s">
        <v>96</v>
      </c>
      <c r="E152" s="11" t="n">
        <v>114.9</v>
      </c>
      <c r="F152" s="12" t="n">
        <v>0.533</v>
      </c>
      <c r="G152" s="12" t="n">
        <v>0.453</v>
      </c>
      <c r="H152" s="12" t="n">
        <v>0.294</v>
      </c>
      <c r="I152" s="12" t="n">
        <v>0.096</v>
      </c>
      <c r="J152" s="11" t="n">
        <v>702.7</v>
      </c>
      <c r="K152" s="12" t="n">
        <v>0.91</v>
      </c>
      <c r="L152" s="11" t="n">
        <v>31</v>
      </c>
      <c r="M152" s="11" t="n">
        <v>39</v>
      </c>
      <c r="N152" s="11" t="n">
        <v>531</v>
      </c>
      <c r="O152" s="23" t="n">
        <f aca="false">F152*20+H152*20+I152*15+K152*15+M152/100*30</f>
        <v>43.33</v>
      </c>
      <c r="P152" s="15" t="str">
        <f aca="false">IF(O152&gt;=PERCENTILE(O$5:O$204,0.75),"Q1 - Top",IF(O152&gt;=PERCENTILE(O$5:O$204,0.5),"Q2 - Above Avg",IF(O152&gt;=PERCENTILE(O$5:O$204,0.25),"Q3 - Below Avg","Q4 - Bottom")))</f>
        <v>Q3 - Below Avg</v>
      </c>
    </row>
    <row r="153" customFormat="false" ht="15" hidden="false" customHeight="false" outlineLevel="0" collapsed="false">
      <c r="A153" s="9" t="n">
        <v>149</v>
      </c>
      <c r="B153" s="14" t="s">
        <v>335</v>
      </c>
      <c r="C153" s="14" t="s">
        <v>82</v>
      </c>
      <c r="D153" s="14" t="s">
        <v>96</v>
      </c>
      <c r="E153" s="9" t="n">
        <v>363.7</v>
      </c>
      <c r="F153" s="13" t="n">
        <v>0.398</v>
      </c>
      <c r="G153" s="13" t="n">
        <v>0.79</v>
      </c>
      <c r="H153" s="13" t="n">
        <v>0.191</v>
      </c>
      <c r="I153" s="13" t="n">
        <v>0.16</v>
      </c>
      <c r="J153" s="9" t="n">
        <v>387.9</v>
      </c>
      <c r="K153" s="13" t="n">
        <v>0.873</v>
      </c>
      <c r="L153" s="9" t="n">
        <v>67</v>
      </c>
      <c r="M153" s="9" t="n">
        <v>47</v>
      </c>
      <c r="N153" s="9" t="n">
        <v>4</v>
      </c>
      <c r="O153" s="22" t="n">
        <f aca="false">F153*20+H153*20+I153*15+K153*15+M153/100*30</f>
        <v>41.375</v>
      </c>
      <c r="P153" s="14" t="str">
        <f aca="false">IF(O153&gt;=PERCENTILE(O$5:O$204,0.75),"Q1 - Top",IF(O153&gt;=PERCENTILE(O$5:O$204,0.5),"Q2 - Above Avg",IF(O153&gt;=PERCENTILE(O$5:O$204,0.25),"Q3 - Below Avg","Q4 - Bottom")))</f>
        <v>Q3 - Below Avg</v>
      </c>
    </row>
    <row r="154" customFormat="false" ht="15" hidden="false" customHeight="false" outlineLevel="0" collapsed="false">
      <c r="A154" s="11" t="n">
        <v>150</v>
      </c>
      <c r="B154" s="15" t="s">
        <v>337</v>
      </c>
      <c r="C154" s="15" t="s">
        <v>35</v>
      </c>
      <c r="D154" s="15" t="s">
        <v>272</v>
      </c>
      <c r="E154" s="11" t="n">
        <v>26.7</v>
      </c>
      <c r="F154" s="12" t="n">
        <v>0.539</v>
      </c>
      <c r="G154" s="12" t="n">
        <v>0.412</v>
      </c>
      <c r="H154" s="12" t="n">
        <v>0.06</v>
      </c>
      <c r="I154" s="12" t="n">
        <v>0.131</v>
      </c>
      <c r="J154" s="11" t="n">
        <v>1009.5</v>
      </c>
      <c r="K154" s="12" t="n">
        <v>0.874</v>
      </c>
      <c r="L154" s="11" t="n">
        <v>85</v>
      </c>
      <c r="M154" s="11" t="n">
        <v>54</v>
      </c>
      <c r="N154" s="11" t="n">
        <v>6</v>
      </c>
      <c r="O154" s="23" t="n">
        <f aca="false">F154*20+H154*20+I154*15+K154*15+M154/100*30</f>
        <v>43.255</v>
      </c>
      <c r="P154" s="15" t="str">
        <f aca="false">IF(O154&gt;=PERCENTILE(O$5:O$204,0.75),"Q1 - Top",IF(O154&gt;=PERCENTILE(O$5:O$204,0.5),"Q2 - Above Avg",IF(O154&gt;=PERCENTILE(O$5:O$204,0.25),"Q3 - Below Avg","Q4 - Bottom")))</f>
        <v>Q3 - Below Avg</v>
      </c>
    </row>
    <row r="155" customFormat="false" ht="15" hidden="false" customHeight="false" outlineLevel="0" collapsed="false">
      <c r="A155" s="9" t="n">
        <v>151</v>
      </c>
      <c r="B155" s="14" t="s">
        <v>340</v>
      </c>
      <c r="C155" s="14" t="s">
        <v>50</v>
      </c>
      <c r="D155" s="14" t="s">
        <v>96</v>
      </c>
      <c r="E155" s="9" t="n">
        <v>38.9</v>
      </c>
      <c r="F155" s="13" t="n">
        <v>0.283</v>
      </c>
      <c r="G155" s="13" t="n">
        <v>0.741</v>
      </c>
      <c r="H155" s="13" t="n">
        <v>0.069</v>
      </c>
      <c r="I155" s="13" t="n">
        <v>0.098</v>
      </c>
      <c r="J155" s="9" t="n">
        <v>841.3</v>
      </c>
      <c r="K155" s="13" t="n">
        <v>0.939</v>
      </c>
      <c r="L155" s="9" t="n">
        <v>76</v>
      </c>
      <c r="M155" s="9" t="n">
        <v>76</v>
      </c>
      <c r="N155" s="9" t="n">
        <v>70</v>
      </c>
      <c r="O155" s="22" t="n">
        <f aca="false">F155*20+H155*20+I155*15+K155*15+M155/100*30</f>
        <v>45.395</v>
      </c>
      <c r="P155" s="14" t="str">
        <f aca="false">IF(O155&gt;=PERCENTILE(O$5:O$204,0.75),"Q1 - Top",IF(O155&gt;=PERCENTILE(O$5:O$204,0.5),"Q2 - Above Avg",IF(O155&gt;=PERCENTILE(O$5:O$204,0.25),"Q3 - Below Avg","Q4 - Bottom")))</f>
        <v>Q3 - Below Avg</v>
      </c>
    </row>
    <row r="156" customFormat="false" ht="23.85" hidden="false" customHeight="false" outlineLevel="0" collapsed="false">
      <c r="A156" s="11" t="n">
        <v>152</v>
      </c>
      <c r="B156" s="15" t="s">
        <v>342</v>
      </c>
      <c r="C156" s="15" t="s">
        <v>38</v>
      </c>
      <c r="D156" s="15" t="s">
        <v>81</v>
      </c>
      <c r="E156" s="11" t="n">
        <v>21</v>
      </c>
      <c r="F156" s="12" t="n">
        <v>0.354</v>
      </c>
      <c r="G156" s="12" t="n">
        <v>0.7</v>
      </c>
      <c r="H156" s="12" t="n">
        <v>0.281</v>
      </c>
      <c r="I156" s="12" t="n">
        <v>0.208</v>
      </c>
      <c r="J156" s="11" t="n">
        <v>268.2</v>
      </c>
      <c r="K156" s="12" t="n">
        <v>0.811</v>
      </c>
      <c r="L156" s="11" t="n">
        <v>71</v>
      </c>
      <c r="M156" s="11" t="n">
        <v>44</v>
      </c>
      <c r="N156" s="11" t="n">
        <v>16</v>
      </c>
      <c r="O156" s="23" t="n">
        <f aca="false">F156*20+H156*20+I156*15+K156*15+M156/100*30</f>
        <v>41.185</v>
      </c>
      <c r="P156" s="15" t="str">
        <f aca="false">IF(O156&gt;=PERCENTILE(O$5:O$204,0.75),"Q1 - Top",IF(O156&gt;=PERCENTILE(O$5:O$204,0.5),"Q2 - Above Avg",IF(O156&gt;=PERCENTILE(O$5:O$204,0.25),"Q3 - Below Avg","Q4 - Bottom")))</f>
        <v>Q4 - Bottom</v>
      </c>
    </row>
    <row r="157" customFormat="false" ht="15" hidden="false" customHeight="false" outlineLevel="0" collapsed="false">
      <c r="A157" s="9" t="n">
        <v>153</v>
      </c>
      <c r="B157" s="14" t="s">
        <v>345</v>
      </c>
      <c r="C157" s="14" t="s">
        <v>50</v>
      </c>
      <c r="D157" s="14" t="s">
        <v>272</v>
      </c>
      <c r="E157" s="9" t="n">
        <v>92.5</v>
      </c>
      <c r="F157" s="13" t="n">
        <v>0.478</v>
      </c>
      <c r="G157" s="13" t="n">
        <v>0.4</v>
      </c>
      <c r="H157" s="13" t="n">
        <v>0.056</v>
      </c>
      <c r="I157" s="13" t="n">
        <v>0.208</v>
      </c>
      <c r="J157" s="9" t="n">
        <v>490.7</v>
      </c>
      <c r="K157" s="13" t="n">
        <v>0.82</v>
      </c>
      <c r="L157" s="9" t="n">
        <v>70</v>
      </c>
      <c r="M157" s="9" t="n">
        <v>86</v>
      </c>
      <c r="N157" s="9" t="n">
        <v>6</v>
      </c>
      <c r="O157" s="22" t="n">
        <f aca="false">F157*20+H157*20+I157*15+K157*15+M157/100*30</f>
        <v>51.9</v>
      </c>
      <c r="P157" s="14" t="str">
        <f aca="false">IF(O157&gt;=PERCENTILE(O$5:O$204,0.75),"Q1 - Top",IF(O157&gt;=PERCENTILE(O$5:O$204,0.5),"Q2 - Above Avg",IF(O157&gt;=PERCENTILE(O$5:O$204,0.25),"Q3 - Below Avg","Q4 - Bottom")))</f>
        <v>Q1 - Top</v>
      </c>
    </row>
    <row r="158" customFormat="false" ht="15" hidden="false" customHeight="false" outlineLevel="0" collapsed="false">
      <c r="A158" s="11" t="n">
        <v>154</v>
      </c>
      <c r="B158" s="15" t="s">
        <v>347</v>
      </c>
      <c r="C158" s="15" t="s">
        <v>35</v>
      </c>
      <c r="D158" s="15" t="s">
        <v>177</v>
      </c>
      <c r="E158" s="11" t="n">
        <v>10.2</v>
      </c>
      <c r="F158" s="12" t="n">
        <v>0.459</v>
      </c>
      <c r="G158" s="12" t="n">
        <v>0.745</v>
      </c>
      <c r="H158" s="12" t="n">
        <v>0.313</v>
      </c>
      <c r="I158" s="12" t="n">
        <v>0.234</v>
      </c>
      <c r="J158" s="11" t="n">
        <v>331.8</v>
      </c>
      <c r="K158" s="12" t="n">
        <v>0.895</v>
      </c>
      <c r="L158" s="11" t="n">
        <v>27</v>
      </c>
      <c r="M158" s="11" t="n">
        <v>32</v>
      </c>
      <c r="N158" s="11" t="n">
        <v>8</v>
      </c>
      <c r="O158" s="23" t="n">
        <f aca="false">F158*20+H158*20+I158*15+K158*15+M158/100*30</f>
        <v>41.975</v>
      </c>
      <c r="P158" s="15" t="str">
        <f aca="false">IF(O158&gt;=PERCENTILE(O$5:O$204,0.75),"Q1 - Top",IF(O158&gt;=PERCENTILE(O$5:O$204,0.5),"Q2 - Above Avg",IF(O158&gt;=PERCENTILE(O$5:O$204,0.25),"Q3 - Below Avg","Q4 - Bottom")))</f>
        <v>Q3 - Below Avg</v>
      </c>
    </row>
    <row r="159" customFormat="false" ht="15" hidden="false" customHeight="false" outlineLevel="0" collapsed="false">
      <c r="A159" s="9" t="n">
        <v>155</v>
      </c>
      <c r="B159" s="14" t="s">
        <v>350</v>
      </c>
      <c r="C159" s="14" t="s">
        <v>82</v>
      </c>
      <c r="D159" s="14" t="s">
        <v>177</v>
      </c>
      <c r="E159" s="9" t="n">
        <v>113</v>
      </c>
      <c r="F159" s="13" t="n">
        <v>0.466</v>
      </c>
      <c r="G159" s="13" t="n">
        <v>0.355</v>
      </c>
      <c r="H159" s="13" t="n">
        <v>0.254</v>
      </c>
      <c r="I159" s="13" t="n">
        <v>0.267</v>
      </c>
      <c r="J159" s="9" t="n">
        <v>536.6</v>
      </c>
      <c r="K159" s="13" t="n">
        <v>0.973</v>
      </c>
      <c r="L159" s="9" t="n">
        <v>53</v>
      </c>
      <c r="M159" s="9" t="n">
        <v>57</v>
      </c>
      <c r="N159" s="9" t="n">
        <v>11</v>
      </c>
      <c r="O159" s="22" t="n">
        <f aca="false">F159*20+H159*20+I159*15+K159*15+M159/100*30</f>
        <v>50.1</v>
      </c>
      <c r="P159" s="14" t="str">
        <f aca="false">IF(O159&gt;=PERCENTILE(O$5:O$204,0.75),"Q1 - Top",IF(O159&gt;=PERCENTILE(O$5:O$204,0.5),"Q2 - Above Avg",IF(O159&gt;=PERCENTILE(O$5:O$204,0.25),"Q3 - Below Avg","Q4 - Bottom")))</f>
        <v>Q2 - Above Avg</v>
      </c>
    </row>
    <row r="160" customFormat="false" ht="15" hidden="false" customHeight="false" outlineLevel="0" collapsed="false">
      <c r="A160" s="11" t="n">
        <v>156</v>
      </c>
      <c r="B160" s="15" t="s">
        <v>353</v>
      </c>
      <c r="C160" s="15" t="s">
        <v>47</v>
      </c>
      <c r="D160" s="15" t="s">
        <v>239</v>
      </c>
      <c r="E160" s="11" t="n">
        <v>17.6</v>
      </c>
      <c r="F160" s="12" t="n">
        <v>0.337</v>
      </c>
      <c r="G160" s="12" t="n">
        <v>0.742</v>
      </c>
      <c r="H160" s="12" t="n">
        <v>0.221</v>
      </c>
      <c r="I160" s="12" t="n">
        <v>0.089</v>
      </c>
      <c r="J160" s="11" t="n">
        <v>615.3</v>
      </c>
      <c r="K160" s="12" t="n">
        <v>0.916</v>
      </c>
      <c r="L160" s="11" t="n">
        <v>38</v>
      </c>
      <c r="M160" s="11" t="n">
        <v>50</v>
      </c>
      <c r="N160" s="11" t="n">
        <v>114</v>
      </c>
      <c r="O160" s="23" t="n">
        <f aca="false">F160*20+H160*20+I160*15+K160*15+M160/100*30</f>
        <v>41.235</v>
      </c>
      <c r="P160" s="15" t="str">
        <f aca="false">IF(O160&gt;=PERCENTILE(O$5:O$204,0.75),"Q1 - Top",IF(O160&gt;=PERCENTILE(O$5:O$204,0.5),"Q2 - Above Avg",IF(O160&gt;=PERCENTILE(O$5:O$204,0.25),"Q3 - Below Avg","Q4 - Bottom")))</f>
        <v>Q3 - Below Avg</v>
      </c>
    </row>
    <row r="161" customFormat="false" ht="15" hidden="false" customHeight="false" outlineLevel="0" collapsed="false">
      <c r="A161" s="9" t="n">
        <v>157</v>
      </c>
      <c r="B161" s="14" t="s">
        <v>356</v>
      </c>
      <c r="C161" s="14" t="s">
        <v>82</v>
      </c>
      <c r="D161" s="14" t="s">
        <v>239</v>
      </c>
      <c r="E161" s="9" t="n">
        <v>71.9</v>
      </c>
      <c r="F161" s="13" t="n">
        <v>0.17</v>
      </c>
      <c r="G161" s="13" t="n">
        <v>0.708</v>
      </c>
      <c r="H161" s="13" t="n">
        <v>0.21</v>
      </c>
      <c r="I161" s="13" t="n">
        <v>0.18</v>
      </c>
      <c r="J161" s="9" t="n">
        <v>311.6</v>
      </c>
      <c r="K161" s="13" t="n">
        <v>0.915</v>
      </c>
      <c r="L161" s="9" t="n">
        <v>77</v>
      </c>
      <c r="M161" s="9" t="n">
        <v>82</v>
      </c>
      <c r="N161" s="9" t="n">
        <v>13</v>
      </c>
      <c r="O161" s="22" t="n">
        <f aca="false">F161*20+H161*20+I161*15+K161*15+M161/100*30</f>
        <v>48.625</v>
      </c>
      <c r="P161" s="14" t="str">
        <f aca="false">IF(O161&gt;=PERCENTILE(O$5:O$204,0.75),"Q1 - Top",IF(O161&gt;=PERCENTILE(O$5:O$204,0.5),"Q2 - Above Avg",IF(O161&gt;=PERCENTILE(O$5:O$204,0.25),"Q3 - Below Avg","Q4 - Bottom")))</f>
        <v>Q2 - Above Avg</v>
      </c>
    </row>
    <row r="162" customFormat="false" ht="15" hidden="false" customHeight="false" outlineLevel="0" collapsed="false">
      <c r="A162" s="11" t="n">
        <v>158</v>
      </c>
      <c r="B162" s="15" t="s">
        <v>359</v>
      </c>
      <c r="C162" s="15" t="s">
        <v>82</v>
      </c>
      <c r="D162" s="15" t="s">
        <v>199</v>
      </c>
      <c r="E162" s="11" t="n">
        <v>59.3</v>
      </c>
      <c r="F162" s="12" t="n">
        <v>0.218</v>
      </c>
      <c r="G162" s="12" t="n">
        <v>0.685</v>
      </c>
      <c r="H162" s="12" t="n">
        <v>0.317</v>
      </c>
      <c r="I162" s="12" t="n">
        <v>0.15</v>
      </c>
      <c r="J162" s="11" t="n">
        <v>270.2</v>
      </c>
      <c r="K162" s="12" t="n">
        <v>0.826</v>
      </c>
      <c r="L162" s="11" t="n">
        <v>71</v>
      </c>
      <c r="M162" s="11" t="n">
        <v>75</v>
      </c>
      <c r="N162" s="11" t="n">
        <v>98</v>
      </c>
      <c r="O162" s="23" t="n">
        <f aca="false">F162*20+H162*20+I162*15+K162*15+M162/100*30</f>
        <v>47.84</v>
      </c>
      <c r="P162" s="15" t="str">
        <f aca="false">IF(O162&gt;=PERCENTILE(O$5:O$204,0.75),"Q1 - Top",IF(O162&gt;=PERCENTILE(O$5:O$204,0.5),"Q2 - Above Avg",IF(O162&gt;=PERCENTILE(O$5:O$204,0.25),"Q3 - Below Avg","Q4 - Bottom")))</f>
        <v>Q2 - Above Avg</v>
      </c>
    </row>
    <row r="163" customFormat="false" ht="15" hidden="false" customHeight="false" outlineLevel="0" collapsed="false">
      <c r="A163" s="9" t="n">
        <v>159</v>
      </c>
      <c r="B163" s="14" t="s">
        <v>361</v>
      </c>
      <c r="C163" s="14" t="s">
        <v>50</v>
      </c>
      <c r="D163" s="14" t="s">
        <v>239</v>
      </c>
      <c r="E163" s="9" t="n">
        <v>71.7</v>
      </c>
      <c r="F163" s="13" t="n">
        <v>0.169</v>
      </c>
      <c r="G163" s="13" t="n">
        <v>0.63</v>
      </c>
      <c r="H163" s="13" t="n">
        <v>0.088</v>
      </c>
      <c r="I163" s="13" t="n">
        <v>0.258</v>
      </c>
      <c r="J163" s="9" t="n">
        <v>480.8</v>
      </c>
      <c r="K163" s="13" t="n">
        <v>0.904</v>
      </c>
      <c r="L163" s="9" t="n">
        <v>80</v>
      </c>
      <c r="M163" s="9" t="n">
        <v>95</v>
      </c>
      <c r="N163" s="9" t="n">
        <v>79</v>
      </c>
      <c r="O163" s="22" t="n">
        <f aca="false">F163*20+H163*20+I163*15+K163*15+M163/100*30</f>
        <v>51.07</v>
      </c>
      <c r="P163" s="14" t="str">
        <f aca="false">IF(O163&gt;=PERCENTILE(O$5:O$204,0.75),"Q1 - Top",IF(O163&gt;=PERCENTILE(O$5:O$204,0.5),"Q2 - Above Avg",IF(O163&gt;=PERCENTILE(O$5:O$204,0.25),"Q3 - Below Avg","Q4 - Bottom")))</f>
        <v>Q1 - Top</v>
      </c>
    </row>
    <row r="164" customFormat="false" ht="15" hidden="false" customHeight="false" outlineLevel="0" collapsed="false">
      <c r="A164" s="11" t="n">
        <v>160</v>
      </c>
      <c r="B164" s="15" t="s">
        <v>364</v>
      </c>
      <c r="C164" s="15" t="s">
        <v>35</v>
      </c>
      <c r="D164" s="15" t="s">
        <v>96</v>
      </c>
      <c r="E164" s="11" t="n">
        <v>61.9</v>
      </c>
      <c r="F164" s="12" t="n">
        <v>0.474</v>
      </c>
      <c r="G164" s="12" t="n">
        <v>0.701</v>
      </c>
      <c r="H164" s="12" t="n">
        <v>0.296</v>
      </c>
      <c r="I164" s="12" t="n">
        <v>0.145</v>
      </c>
      <c r="J164" s="11" t="n">
        <v>765.7</v>
      </c>
      <c r="K164" s="12" t="n">
        <v>0.97</v>
      </c>
      <c r="L164" s="11" t="n">
        <v>73</v>
      </c>
      <c r="M164" s="11" t="n">
        <v>62</v>
      </c>
      <c r="N164" s="11" t="n">
        <v>174</v>
      </c>
      <c r="O164" s="23" t="n">
        <f aca="false">F164*20+H164*20+I164*15+K164*15+M164/100*30</f>
        <v>50.725</v>
      </c>
      <c r="P164" s="15" t="str">
        <f aca="false">IF(O164&gt;=PERCENTILE(O$5:O$204,0.75),"Q1 - Top",IF(O164&gt;=PERCENTILE(O$5:O$204,0.5),"Q2 - Above Avg",IF(O164&gt;=PERCENTILE(O$5:O$204,0.25),"Q3 - Below Avg","Q4 - Bottom")))</f>
        <v>Q1 - Top</v>
      </c>
    </row>
    <row r="165" customFormat="false" ht="15" hidden="false" customHeight="false" outlineLevel="0" collapsed="false">
      <c r="A165" s="9" t="n">
        <v>161</v>
      </c>
      <c r="B165" s="14" t="s">
        <v>369</v>
      </c>
      <c r="C165" s="14" t="s">
        <v>82</v>
      </c>
      <c r="D165" s="14" t="s">
        <v>81</v>
      </c>
      <c r="E165" s="9" t="n">
        <v>427.7</v>
      </c>
      <c r="F165" s="13" t="n">
        <v>0.241</v>
      </c>
      <c r="G165" s="13" t="n">
        <v>0.699</v>
      </c>
      <c r="H165" s="13" t="n">
        <v>0.299</v>
      </c>
      <c r="I165" s="13" t="n">
        <v>0.08</v>
      </c>
      <c r="J165" s="9" t="n">
        <v>547.3</v>
      </c>
      <c r="K165" s="13" t="n">
        <v>0.959</v>
      </c>
      <c r="L165" s="9" t="n">
        <v>74</v>
      </c>
      <c r="M165" s="9" t="n">
        <v>50</v>
      </c>
      <c r="N165" s="9" t="n">
        <v>24</v>
      </c>
      <c r="O165" s="22" t="n">
        <f aca="false">F165*20+H165*20+I165*15+K165*15+M165/100*30</f>
        <v>41.385</v>
      </c>
      <c r="P165" s="14" t="str">
        <f aca="false">IF(O165&gt;=PERCENTILE(O$5:O$204,0.75),"Q1 - Top",IF(O165&gt;=PERCENTILE(O$5:O$204,0.5),"Q2 - Above Avg",IF(O165&gt;=PERCENTILE(O$5:O$204,0.25),"Q3 - Below Avg","Q4 - Bottom")))</f>
        <v>Q3 - Below Avg</v>
      </c>
    </row>
    <row r="166" customFormat="false" ht="23.85" hidden="false" customHeight="false" outlineLevel="0" collapsed="false">
      <c r="A166" s="11" t="n">
        <v>162</v>
      </c>
      <c r="B166" s="15" t="s">
        <v>371</v>
      </c>
      <c r="C166" s="15" t="s">
        <v>38</v>
      </c>
      <c r="D166" s="15" t="s">
        <v>96</v>
      </c>
      <c r="E166" s="11" t="n">
        <v>11.7</v>
      </c>
      <c r="F166" s="12" t="n">
        <v>0.24</v>
      </c>
      <c r="G166" s="12" t="n">
        <v>0.421</v>
      </c>
      <c r="H166" s="12" t="n">
        <v>0.238</v>
      </c>
      <c r="I166" s="12" t="n">
        <v>0.28</v>
      </c>
      <c r="J166" s="11" t="n">
        <v>272.4</v>
      </c>
      <c r="K166" s="12" t="n">
        <v>0.863</v>
      </c>
      <c r="L166" s="11" t="n">
        <v>70</v>
      </c>
      <c r="M166" s="11" t="n">
        <v>42</v>
      </c>
      <c r="N166" s="11" t="n">
        <v>8</v>
      </c>
      <c r="O166" s="23" t="n">
        <f aca="false">F166*20+H166*20+I166*15+K166*15+M166/100*30</f>
        <v>39.305</v>
      </c>
      <c r="P166" s="15" t="str">
        <f aca="false">IF(O166&gt;=PERCENTILE(O$5:O$204,0.75),"Q1 - Top",IF(O166&gt;=PERCENTILE(O$5:O$204,0.5),"Q2 - Above Avg",IF(O166&gt;=PERCENTILE(O$5:O$204,0.25),"Q3 - Below Avg","Q4 - Bottom")))</f>
        <v>Q4 - Bottom</v>
      </c>
    </row>
    <row r="167" customFormat="false" ht="15" hidden="false" customHeight="false" outlineLevel="0" collapsed="false">
      <c r="A167" s="9" t="n">
        <v>163</v>
      </c>
      <c r="B167" s="14" t="s">
        <v>374</v>
      </c>
      <c r="C167" s="14" t="s">
        <v>44</v>
      </c>
      <c r="D167" s="14" t="s">
        <v>96</v>
      </c>
      <c r="E167" s="9" t="n">
        <v>132.6</v>
      </c>
      <c r="F167" s="13" t="n">
        <v>0.15</v>
      </c>
      <c r="G167" s="13" t="n">
        <v>0.42</v>
      </c>
      <c r="H167" s="13" t="n">
        <v>0.268</v>
      </c>
      <c r="I167" s="13" t="n">
        <v>0.236</v>
      </c>
      <c r="J167" s="9" t="n">
        <v>1217.7</v>
      </c>
      <c r="K167" s="13" t="n">
        <v>0.816</v>
      </c>
      <c r="L167" s="9" t="n">
        <v>30</v>
      </c>
      <c r="M167" s="9" t="n">
        <v>87</v>
      </c>
      <c r="N167" s="9" t="n">
        <v>14</v>
      </c>
      <c r="O167" s="22" t="n">
        <f aca="false">F167*20+H167*20+I167*15+K167*15+M167/100*30</f>
        <v>50.24</v>
      </c>
      <c r="P167" s="14" t="str">
        <f aca="false">IF(O167&gt;=PERCENTILE(O$5:O$204,0.75),"Q1 - Top",IF(O167&gt;=PERCENTILE(O$5:O$204,0.5),"Q2 - Above Avg",IF(O167&gt;=PERCENTILE(O$5:O$204,0.25),"Q3 - Below Avg","Q4 - Bottom")))</f>
        <v>Q2 - Above Avg</v>
      </c>
    </row>
    <row r="168" customFormat="false" ht="15" hidden="false" customHeight="false" outlineLevel="0" collapsed="false">
      <c r="A168" s="11" t="n">
        <v>164</v>
      </c>
      <c r="B168" s="15" t="s">
        <v>376</v>
      </c>
      <c r="C168" s="15" t="s">
        <v>50</v>
      </c>
      <c r="D168" s="15" t="s">
        <v>81</v>
      </c>
      <c r="E168" s="11" t="n">
        <v>1020.4</v>
      </c>
      <c r="F168" s="12" t="n">
        <v>0.21</v>
      </c>
      <c r="G168" s="12" t="n">
        <v>0.678</v>
      </c>
      <c r="H168" s="12" t="n">
        <v>0.29</v>
      </c>
      <c r="I168" s="12" t="n">
        <v>0.142</v>
      </c>
      <c r="J168" s="11" t="n">
        <v>1112.2</v>
      </c>
      <c r="K168" s="12" t="n">
        <v>0.972</v>
      </c>
      <c r="L168" s="11" t="n">
        <v>80</v>
      </c>
      <c r="M168" s="11" t="n">
        <v>62</v>
      </c>
      <c r="N168" s="11" t="n">
        <v>3</v>
      </c>
      <c r="O168" s="23" t="n">
        <f aca="false">F168*20+H168*20+I168*15+K168*15+M168/100*30</f>
        <v>45.31</v>
      </c>
      <c r="P168" s="15" t="str">
        <f aca="false">IF(O168&gt;=PERCENTILE(O$5:O$204,0.75),"Q1 - Top",IF(O168&gt;=PERCENTILE(O$5:O$204,0.5),"Q2 - Above Avg",IF(O168&gt;=PERCENTILE(O$5:O$204,0.25),"Q3 - Below Avg","Q4 - Bottom")))</f>
        <v>Q3 - Below Avg</v>
      </c>
    </row>
    <row r="169" customFormat="false" ht="23.85" hidden="false" customHeight="false" outlineLevel="0" collapsed="false">
      <c r="A169" s="9" t="n">
        <v>165</v>
      </c>
      <c r="B169" s="14" t="s">
        <v>378</v>
      </c>
      <c r="C169" s="14" t="s">
        <v>38</v>
      </c>
      <c r="D169" s="14" t="s">
        <v>272</v>
      </c>
      <c r="E169" s="9" t="n">
        <v>376.4</v>
      </c>
      <c r="F169" s="13" t="n">
        <v>0.472</v>
      </c>
      <c r="G169" s="13" t="n">
        <v>0.628</v>
      </c>
      <c r="H169" s="13" t="n">
        <v>0.213</v>
      </c>
      <c r="I169" s="13" t="n">
        <v>0.232</v>
      </c>
      <c r="J169" s="9" t="n">
        <v>564.3</v>
      </c>
      <c r="K169" s="13" t="n">
        <v>0.944</v>
      </c>
      <c r="L169" s="9" t="n">
        <v>26</v>
      </c>
      <c r="M169" s="9" t="n">
        <v>37</v>
      </c>
      <c r="N169" s="9" t="n">
        <v>4</v>
      </c>
      <c r="O169" s="22" t="n">
        <f aca="false">F169*20+H169*20+I169*15+K169*15+M169/100*30</f>
        <v>42.44</v>
      </c>
      <c r="P169" s="14" t="str">
        <f aca="false">IF(O169&gt;=PERCENTILE(O$5:O$204,0.75),"Q1 - Top",IF(O169&gt;=PERCENTILE(O$5:O$204,0.5),"Q2 - Above Avg",IF(O169&gt;=PERCENTILE(O$5:O$204,0.25),"Q3 - Below Avg","Q4 - Bottom")))</f>
        <v>Q3 - Below Avg</v>
      </c>
    </row>
    <row r="170" customFormat="false" ht="15" hidden="false" customHeight="false" outlineLevel="0" collapsed="false">
      <c r="A170" s="11" t="n">
        <v>166</v>
      </c>
      <c r="B170" s="15" t="s">
        <v>380</v>
      </c>
      <c r="C170" s="15" t="s">
        <v>47</v>
      </c>
      <c r="D170" s="15" t="s">
        <v>272</v>
      </c>
      <c r="E170" s="11" t="n">
        <v>574</v>
      </c>
      <c r="F170" s="12" t="n">
        <v>0.316</v>
      </c>
      <c r="G170" s="12" t="n">
        <v>0.657</v>
      </c>
      <c r="H170" s="12" t="n">
        <v>0.338</v>
      </c>
      <c r="I170" s="12" t="n">
        <v>0.257</v>
      </c>
      <c r="J170" s="11" t="n">
        <v>382.6</v>
      </c>
      <c r="K170" s="12" t="n">
        <v>0.829</v>
      </c>
      <c r="L170" s="11" t="n">
        <v>40</v>
      </c>
      <c r="M170" s="11" t="n">
        <v>93</v>
      </c>
      <c r="N170" s="11" t="n">
        <v>15</v>
      </c>
      <c r="O170" s="23" t="n">
        <f aca="false">F170*20+H170*20+I170*15+K170*15+M170/100*30</f>
        <v>57.27</v>
      </c>
      <c r="P170" s="15" t="str">
        <f aca="false">IF(O170&gt;=PERCENTILE(O$5:O$204,0.75),"Q1 - Top",IF(O170&gt;=PERCENTILE(O$5:O$204,0.5),"Q2 - Above Avg",IF(O170&gt;=PERCENTILE(O$5:O$204,0.25),"Q3 - Below Avg","Q4 - Bottom")))</f>
        <v>Q1 - Top</v>
      </c>
    </row>
    <row r="171" customFormat="false" ht="15" hidden="false" customHeight="false" outlineLevel="0" collapsed="false">
      <c r="A171" s="9" t="n">
        <v>167</v>
      </c>
      <c r="B171" s="14" t="s">
        <v>383</v>
      </c>
      <c r="C171" s="14" t="s">
        <v>47</v>
      </c>
      <c r="D171" s="14" t="s">
        <v>199</v>
      </c>
      <c r="E171" s="9" t="n">
        <v>781.3</v>
      </c>
      <c r="F171" s="13" t="n">
        <v>0.25</v>
      </c>
      <c r="G171" s="13" t="n">
        <v>0.573</v>
      </c>
      <c r="H171" s="13" t="n">
        <v>0.342</v>
      </c>
      <c r="I171" s="13" t="n">
        <v>0.251</v>
      </c>
      <c r="J171" s="9" t="n">
        <v>278.8</v>
      </c>
      <c r="K171" s="13" t="n">
        <v>0.965</v>
      </c>
      <c r="L171" s="9" t="n">
        <v>47</v>
      </c>
      <c r="M171" s="9" t="n">
        <v>80</v>
      </c>
      <c r="N171" s="9" t="n">
        <v>11</v>
      </c>
      <c r="O171" s="22" t="n">
        <f aca="false">F171*20+H171*20+I171*15+K171*15+M171/100*30</f>
        <v>54.08</v>
      </c>
      <c r="P171" s="14" t="str">
        <f aca="false">IF(O171&gt;=PERCENTILE(O$5:O$204,0.75),"Q1 - Top",IF(O171&gt;=PERCENTILE(O$5:O$204,0.5),"Q2 - Above Avg",IF(O171&gt;=PERCENTILE(O$5:O$204,0.25),"Q3 - Below Avg","Q4 - Bottom")))</f>
        <v>Q1 - Top</v>
      </c>
    </row>
    <row r="172" customFormat="false" ht="15" hidden="false" customHeight="false" outlineLevel="0" collapsed="false">
      <c r="A172" s="11" t="n">
        <v>168</v>
      </c>
      <c r="B172" s="15" t="s">
        <v>385</v>
      </c>
      <c r="C172" s="15" t="s">
        <v>47</v>
      </c>
      <c r="D172" s="15" t="s">
        <v>81</v>
      </c>
      <c r="E172" s="11" t="n">
        <v>5.5</v>
      </c>
      <c r="F172" s="12" t="n">
        <v>0.312</v>
      </c>
      <c r="G172" s="12" t="n">
        <v>0.644</v>
      </c>
      <c r="H172" s="12" t="n">
        <v>0.144</v>
      </c>
      <c r="I172" s="12" t="n">
        <v>0.145</v>
      </c>
      <c r="J172" s="11" t="n">
        <v>550</v>
      </c>
      <c r="K172" s="12" t="n">
        <v>0.921</v>
      </c>
      <c r="L172" s="11" t="n">
        <v>33</v>
      </c>
      <c r="M172" s="11" t="n">
        <v>38</v>
      </c>
      <c r="N172" s="11" t="n">
        <v>222</v>
      </c>
      <c r="O172" s="23" t="n">
        <f aca="false">F172*20+H172*20+I172*15+K172*15+M172/100*30</f>
        <v>36.51</v>
      </c>
      <c r="P172" s="15" t="str">
        <f aca="false">IF(O172&gt;=PERCENTILE(O$5:O$204,0.75),"Q1 - Top",IF(O172&gt;=PERCENTILE(O$5:O$204,0.5),"Q2 - Above Avg",IF(O172&gt;=PERCENTILE(O$5:O$204,0.25),"Q3 - Below Avg","Q4 - Bottom")))</f>
        <v>Q4 - Bottom</v>
      </c>
    </row>
    <row r="173" customFormat="false" ht="15" hidden="false" customHeight="false" outlineLevel="0" collapsed="false">
      <c r="A173" s="9" t="n">
        <v>169</v>
      </c>
      <c r="B173" s="14" t="s">
        <v>387</v>
      </c>
      <c r="C173" s="14" t="s">
        <v>47</v>
      </c>
      <c r="D173" s="14" t="s">
        <v>96</v>
      </c>
      <c r="E173" s="9" t="n">
        <v>37.6</v>
      </c>
      <c r="F173" s="13" t="n">
        <v>0.34</v>
      </c>
      <c r="G173" s="13" t="n">
        <v>0.598</v>
      </c>
      <c r="H173" s="13" t="n">
        <v>0.203</v>
      </c>
      <c r="I173" s="13" t="n">
        <v>0.184</v>
      </c>
      <c r="J173" s="9" t="n">
        <v>1215.4</v>
      </c>
      <c r="K173" s="13" t="n">
        <v>0.85</v>
      </c>
      <c r="L173" s="9" t="n">
        <v>46</v>
      </c>
      <c r="M173" s="9" t="n">
        <v>58</v>
      </c>
      <c r="N173" s="9" t="n">
        <v>39</v>
      </c>
      <c r="O173" s="22" t="n">
        <f aca="false">F173*20+H173*20+I173*15+K173*15+M173/100*30</f>
        <v>43.77</v>
      </c>
      <c r="P173" s="14" t="str">
        <f aca="false">IF(O173&gt;=PERCENTILE(O$5:O$204,0.75),"Q1 - Top",IF(O173&gt;=PERCENTILE(O$5:O$204,0.5),"Q2 - Above Avg",IF(O173&gt;=PERCENTILE(O$5:O$204,0.25),"Q3 - Below Avg","Q4 - Bottom")))</f>
        <v>Q3 - Below Avg</v>
      </c>
    </row>
    <row r="174" customFormat="false" ht="15" hidden="false" customHeight="false" outlineLevel="0" collapsed="false">
      <c r="A174" s="11" t="n">
        <v>170</v>
      </c>
      <c r="B174" s="15" t="s">
        <v>389</v>
      </c>
      <c r="C174" s="15" t="s">
        <v>44</v>
      </c>
      <c r="D174" s="15" t="s">
        <v>177</v>
      </c>
      <c r="E174" s="11" t="n">
        <v>24.2</v>
      </c>
      <c r="F174" s="12" t="n">
        <v>0.315</v>
      </c>
      <c r="G174" s="12" t="n">
        <v>0.387</v>
      </c>
      <c r="H174" s="12" t="n">
        <v>0.25</v>
      </c>
      <c r="I174" s="12" t="n">
        <v>0.092</v>
      </c>
      <c r="J174" s="11" t="n">
        <v>432.4</v>
      </c>
      <c r="K174" s="12" t="n">
        <v>0.839</v>
      </c>
      <c r="L174" s="11" t="n">
        <v>64</v>
      </c>
      <c r="M174" s="11" t="n">
        <v>83</v>
      </c>
      <c r="N174" s="11" t="n">
        <v>82</v>
      </c>
      <c r="O174" s="23" t="n">
        <f aca="false">F174*20+H174*20+I174*15+K174*15+M174/100*30</f>
        <v>50.165</v>
      </c>
      <c r="P174" s="15" t="str">
        <f aca="false">IF(O174&gt;=PERCENTILE(O$5:O$204,0.75),"Q1 - Top",IF(O174&gt;=PERCENTILE(O$5:O$204,0.5),"Q2 - Above Avg",IF(O174&gt;=PERCENTILE(O$5:O$204,0.25),"Q3 - Below Avg","Q4 - Bottom")))</f>
        <v>Q2 - Above Avg</v>
      </c>
    </row>
    <row r="175" customFormat="false" ht="15" hidden="false" customHeight="false" outlineLevel="0" collapsed="false">
      <c r="A175" s="9" t="n">
        <v>171</v>
      </c>
      <c r="B175" s="14" t="s">
        <v>175</v>
      </c>
      <c r="C175" s="14" t="s">
        <v>82</v>
      </c>
      <c r="D175" s="14" t="s">
        <v>239</v>
      </c>
      <c r="E175" s="9" t="n">
        <v>29.9</v>
      </c>
      <c r="F175" s="13" t="n">
        <v>0.433</v>
      </c>
      <c r="G175" s="13" t="n">
        <v>0.414</v>
      </c>
      <c r="H175" s="13" t="n">
        <v>0.089</v>
      </c>
      <c r="I175" s="13" t="n">
        <v>0.224</v>
      </c>
      <c r="J175" s="9" t="n">
        <v>1098.5</v>
      </c>
      <c r="K175" s="13" t="n">
        <v>0.96</v>
      </c>
      <c r="L175" s="9" t="n">
        <v>66</v>
      </c>
      <c r="M175" s="9" t="n">
        <v>91</v>
      </c>
      <c r="N175" s="9" t="n">
        <v>4</v>
      </c>
      <c r="O175" s="22" t="n">
        <f aca="false">F175*20+H175*20+I175*15+K175*15+M175/100*30</f>
        <v>55.5</v>
      </c>
      <c r="P175" s="14" t="str">
        <f aca="false">IF(O175&gt;=PERCENTILE(O$5:O$204,0.75),"Q1 - Top",IF(O175&gt;=PERCENTILE(O$5:O$204,0.5),"Q2 - Above Avg",IF(O175&gt;=PERCENTILE(O$5:O$204,0.25),"Q3 - Below Avg","Q4 - Bottom")))</f>
        <v>Q1 - Top</v>
      </c>
    </row>
    <row r="176" customFormat="false" ht="15" hidden="false" customHeight="false" outlineLevel="0" collapsed="false">
      <c r="A176" s="11" t="n">
        <v>172</v>
      </c>
      <c r="B176" s="15" t="s">
        <v>185</v>
      </c>
      <c r="C176" s="15" t="s">
        <v>35</v>
      </c>
      <c r="D176" s="15" t="s">
        <v>96</v>
      </c>
      <c r="E176" s="11" t="n">
        <v>188.9</v>
      </c>
      <c r="F176" s="12" t="n">
        <v>0.513</v>
      </c>
      <c r="G176" s="12" t="n">
        <v>0.517</v>
      </c>
      <c r="H176" s="12" t="n">
        <v>0.227</v>
      </c>
      <c r="I176" s="12" t="n">
        <v>0.271</v>
      </c>
      <c r="J176" s="11" t="n">
        <v>494.5</v>
      </c>
      <c r="K176" s="12" t="n">
        <v>0.858</v>
      </c>
      <c r="L176" s="11" t="n">
        <v>66</v>
      </c>
      <c r="M176" s="11" t="n">
        <v>50</v>
      </c>
      <c r="N176" s="11" t="n">
        <v>135</v>
      </c>
      <c r="O176" s="23" t="n">
        <f aca="false">F176*20+H176*20+I176*15+K176*15+M176/100*30</f>
        <v>46.735</v>
      </c>
      <c r="P176" s="15" t="str">
        <f aca="false">IF(O176&gt;=PERCENTILE(O$5:O$204,0.75),"Q1 - Top",IF(O176&gt;=PERCENTILE(O$5:O$204,0.5),"Q2 - Above Avg",IF(O176&gt;=PERCENTILE(O$5:O$204,0.25),"Q3 - Below Avg","Q4 - Bottom")))</f>
        <v>Q2 - Above Avg</v>
      </c>
    </row>
    <row r="177" customFormat="false" ht="15" hidden="false" customHeight="false" outlineLevel="0" collapsed="false">
      <c r="A177" s="9" t="n">
        <v>173</v>
      </c>
      <c r="B177" s="14" t="s">
        <v>192</v>
      </c>
      <c r="C177" s="14" t="s">
        <v>47</v>
      </c>
      <c r="D177" s="14" t="s">
        <v>239</v>
      </c>
      <c r="E177" s="9" t="n">
        <v>5</v>
      </c>
      <c r="F177" s="13" t="n">
        <v>0.497</v>
      </c>
      <c r="G177" s="13" t="n">
        <v>0.719</v>
      </c>
      <c r="H177" s="13" t="n">
        <v>0.33</v>
      </c>
      <c r="I177" s="13" t="n">
        <v>0.116</v>
      </c>
      <c r="J177" s="9" t="n">
        <v>458.1</v>
      </c>
      <c r="K177" s="13" t="n">
        <v>0.917</v>
      </c>
      <c r="L177" s="9" t="n">
        <v>22</v>
      </c>
      <c r="M177" s="9" t="n">
        <v>32</v>
      </c>
      <c r="N177" s="9" t="n">
        <v>51</v>
      </c>
      <c r="O177" s="22" t="n">
        <f aca="false">F177*20+H177*20+I177*15+K177*15+M177/100*30</f>
        <v>41.635</v>
      </c>
      <c r="P177" s="14" t="str">
        <f aca="false">IF(O177&gt;=PERCENTILE(O$5:O$204,0.75),"Q1 - Top",IF(O177&gt;=PERCENTILE(O$5:O$204,0.5),"Q2 - Above Avg",IF(O177&gt;=PERCENTILE(O$5:O$204,0.25),"Q3 - Below Avg","Q4 - Bottom")))</f>
        <v>Q3 - Below Avg</v>
      </c>
    </row>
    <row r="178" customFormat="false" ht="15" hidden="false" customHeight="false" outlineLevel="0" collapsed="false">
      <c r="A178" s="11" t="n">
        <v>174</v>
      </c>
      <c r="B178" s="15" t="s">
        <v>197</v>
      </c>
      <c r="C178" s="15" t="s">
        <v>82</v>
      </c>
      <c r="D178" s="15" t="s">
        <v>239</v>
      </c>
      <c r="E178" s="11" t="n">
        <v>127.7</v>
      </c>
      <c r="F178" s="12" t="n">
        <v>0.414</v>
      </c>
      <c r="G178" s="12" t="n">
        <v>0.679</v>
      </c>
      <c r="H178" s="12" t="n">
        <v>0.294</v>
      </c>
      <c r="I178" s="12" t="n">
        <v>0.238</v>
      </c>
      <c r="J178" s="11" t="n">
        <v>356.4</v>
      </c>
      <c r="K178" s="12" t="n">
        <v>0.939</v>
      </c>
      <c r="L178" s="11" t="n">
        <v>54</v>
      </c>
      <c r="M178" s="11" t="n">
        <v>36</v>
      </c>
      <c r="N178" s="11" t="n">
        <v>323</v>
      </c>
      <c r="O178" s="23" t="n">
        <f aca="false">F178*20+H178*20+I178*15+K178*15+M178/100*30</f>
        <v>42.615</v>
      </c>
      <c r="P178" s="15" t="str">
        <f aca="false">IF(O178&gt;=PERCENTILE(O$5:O$204,0.75),"Q1 - Top",IF(O178&gt;=PERCENTILE(O$5:O$204,0.5),"Q2 - Above Avg",IF(O178&gt;=PERCENTILE(O$5:O$204,0.25),"Q3 - Below Avg","Q4 - Bottom")))</f>
        <v>Q3 - Below Avg</v>
      </c>
    </row>
    <row r="179" customFormat="false" ht="15" hidden="false" customHeight="false" outlineLevel="0" collapsed="false">
      <c r="A179" s="9" t="n">
        <v>175</v>
      </c>
      <c r="B179" s="14" t="s">
        <v>205</v>
      </c>
      <c r="C179" s="14" t="s">
        <v>35</v>
      </c>
      <c r="D179" s="14" t="s">
        <v>272</v>
      </c>
      <c r="E179" s="9" t="n">
        <v>24.5</v>
      </c>
      <c r="F179" s="13" t="n">
        <v>0.358</v>
      </c>
      <c r="G179" s="13" t="n">
        <v>0.585</v>
      </c>
      <c r="H179" s="13" t="n">
        <v>0.127</v>
      </c>
      <c r="I179" s="13" t="n">
        <v>0.18</v>
      </c>
      <c r="J179" s="9" t="n">
        <v>254.6</v>
      </c>
      <c r="K179" s="13" t="n">
        <v>0.842</v>
      </c>
      <c r="L179" s="9" t="n">
        <v>28</v>
      </c>
      <c r="M179" s="9" t="n">
        <v>89</v>
      </c>
      <c r="N179" s="9" t="n">
        <v>41</v>
      </c>
      <c r="O179" s="22" t="n">
        <f aca="false">F179*20+H179*20+I179*15+K179*15+M179/100*30</f>
        <v>51.73</v>
      </c>
      <c r="P179" s="14" t="str">
        <f aca="false">IF(O179&gt;=PERCENTILE(O$5:O$204,0.75),"Q1 - Top",IF(O179&gt;=PERCENTILE(O$5:O$204,0.5),"Q2 - Above Avg",IF(O179&gt;=PERCENTILE(O$5:O$204,0.25),"Q3 - Below Avg","Q4 - Bottom")))</f>
        <v>Q1 - Top</v>
      </c>
    </row>
    <row r="180" customFormat="false" ht="23.85" hidden="false" customHeight="false" outlineLevel="0" collapsed="false">
      <c r="A180" s="11" t="n">
        <v>176</v>
      </c>
      <c r="B180" s="15" t="s">
        <v>210</v>
      </c>
      <c r="C180" s="15" t="s">
        <v>38</v>
      </c>
      <c r="D180" s="15" t="s">
        <v>81</v>
      </c>
      <c r="E180" s="11" t="n">
        <v>32.3</v>
      </c>
      <c r="F180" s="12" t="n">
        <v>0.188</v>
      </c>
      <c r="G180" s="12" t="n">
        <v>0.633</v>
      </c>
      <c r="H180" s="12" t="n">
        <v>0.129</v>
      </c>
      <c r="I180" s="12" t="n">
        <v>0.089</v>
      </c>
      <c r="J180" s="11" t="n">
        <v>276.6</v>
      </c>
      <c r="K180" s="12" t="n">
        <v>0.803</v>
      </c>
      <c r="L180" s="11" t="n">
        <v>49</v>
      </c>
      <c r="M180" s="11" t="n">
        <v>75</v>
      </c>
      <c r="N180" s="11" t="n">
        <v>45</v>
      </c>
      <c r="O180" s="23" t="n">
        <f aca="false">F180*20+H180*20+I180*15+K180*15+M180/100*30</f>
        <v>42.22</v>
      </c>
      <c r="P180" s="15" t="str">
        <f aca="false">IF(O180&gt;=PERCENTILE(O$5:O$204,0.75),"Q1 - Top",IF(O180&gt;=PERCENTILE(O$5:O$204,0.5),"Q2 - Above Avg",IF(O180&gt;=PERCENTILE(O$5:O$204,0.25),"Q3 - Below Avg","Q4 - Bottom")))</f>
        <v>Q3 - Below Avg</v>
      </c>
    </row>
    <row r="181" customFormat="false" ht="15" hidden="false" customHeight="false" outlineLevel="0" collapsed="false">
      <c r="A181" s="9" t="n">
        <v>177</v>
      </c>
      <c r="B181" s="14" t="s">
        <v>216</v>
      </c>
      <c r="C181" s="14" t="s">
        <v>47</v>
      </c>
      <c r="D181" s="14" t="s">
        <v>199</v>
      </c>
      <c r="E181" s="9" t="n">
        <v>40.3</v>
      </c>
      <c r="F181" s="13" t="n">
        <v>0.483</v>
      </c>
      <c r="G181" s="13" t="n">
        <v>0.47</v>
      </c>
      <c r="H181" s="13" t="n">
        <v>0.188</v>
      </c>
      <c r="I181" s="13" t="n">
        <v>0.129</v>
      </c>
      <c r="J181" s="9" t="n">
        <v>492.1</v>
      </c>
      <c r="K181" s="13" t="n">
        <v>0.963</v>
      </c>
      <c r="L181" s="9" t="n">
        <v>84</v>
      </c>
      <c r="M181" s="9" t="n">
        <v>53</v>
      </c>
      <c r="N181" s="9" t="n">
        <v>1</v>
      </c>
      <c r="O181" s="22" t="n">
        <f aca="false">F181*20+H181*20+I181*15+K181*15+M181/100*30</f>
        <v>45.7</v>
      </c>
      <c r="P181" s="14" t="str">
        <f aca="false">IF(O181&gt;=PERCENTILE(O$5:O$204,0.75),"Q1 - Top",IF(O181&gt;=PERCENTILE(O$5:O$204,0.5),"Q2 - Above Avg",IF(O181&gt;=PERCENTILE(O$5:O$204,0.25),"Q3 - Below Avg","Q4 - Bottom")))</f>
        <v>Q2 - Above Avg</v>
      </c>
    </row>
    <row r="182" customFormat="false" ht="23.85" hidden="false" customHeight="false" outlineLevel="0" collapsed="false">
      <c r="A182" s="11" t="n">
        <v>178</v>
      </c>
      <c r="B182" s="15" t="s">
        <v>221</v>
      </c>
      <c r="C182" s="15" t="s">
        <v>38</v>
      </c>
      <c r="D182" s="15" t="s">
        <v>81</v>
      </c>
      <c r="E182" s="11" t="n">
        <v>521.6</v>
      </c>
      <c r="F182" s="12" t="n">
        <v>0.153</v>
      </c>
      <c r="G182" s="12" t="n">
        <v>0.757</v>
      </c>
      <c r="H182" s="12" t="n">
        <v>0.104</v>
      </c>
      <c r="I182" s="12" t="n">
        <v>0.231</v>
      </c>
      <c r="J182" s="11" t="n">
        <v>396.2</v>
      </c>
      <c r="K182" s="12" t="n">
        <v>0.823</v>
      </c>
      <c r="L182" s="11" t="n">
        <v>74</v>
      </c>
      <c r="M182" s="11" t="n">
        <v>44</v>
      </c>
      <c r="N182" s="11" t="n">
        <v>158</v>
      </c>
      <c r="O182" s="23" t="n">
        <f aca="false">F182*20+H182*20+I182*15+K182*15+M182/100*30</f>
        <v>34.15</v>
      </c>
      <c r="P182" s="15" t="str">
        <f aca="false">IF(O182&gt;=PERCENTILE(O$5:O$204,0.75),"Q1 - Top",IF(O182&gt;=PERCENTILE(O$5:O$204,0.5),"Q2 - Above Avg",IF(O182&gt;=PERCENTILE(O$5:O$204,0.25),"Q3 - Below Avg","Q4 - Bottom")))</f>
        <v>Q4 - Bottom</v>
      </c>
    </row>
    <row r="183" customFormat="false" ht="15" hidden="false" customHeight="false" outlineLevel="0" collapsed="false">
      <c r="A183" s="9" t="n">
        <v>179</v>
      </c>
      <c r="B183" s="14" t="s">
        <v>226</v>
      </c>
      <c r="C183" s="14" t="s">
        <v>47</v>
      </c>
      <c r="D183" s="14" t="s">
        <v>81</v>
      </c>
      <c r="E183" s="9" t="n">
        <v>73.4</v>
      </c>
      <c r="F183" s="13" t="n">
        <v>0.438</v>
      </c>
      <c r="G183" s="13" t="n">
        <v>0.413</v>
      </c>
      <c r="H183" s="13" t="n">
        <v>0.128</v>
      </c>
      <c r="I183" s="13" t="n">
        <v>0.254</v>
      </c>
      <c r="J183" s="9" t="n">
        <v>368.2</v>
      </c>
      <c r="K183" s="13" t="n">
        <v>0.838</v>
      </c>
      <c r="L183" s="9" t="n">
        <v>21</v>
      </c>
      <c r="M183" s="9" t="n">
        <v>49</v>
      </c>
      <c r="N183" s="9" t="n">
        <v>249</v>
      </c>
      <c r="O183" s="22" t="n">
        <f aca="false">F183*20+H183*20+I183*15+K183*15+M183/100*30</f>
        <v>42.4</v>
      </c>
      <c r="P183" s="14" t="str">
        <f aca="false">IF(O183&gt;=PERCENTILE(O$5:O$204,0.75),"Q1 - Top",IF(O183&gt;=PERCENTILE(O$5:O$204,0.5),"Q2 - Above Avg",IF(O183&gt;=PERCENTILE(O$5:O$204,0.25),"Q3 - Below Avg","Q4 - Bottom")))</f>
        <v>Q3 - Below Avg</v>
      </c>
    </row>
    <row r="184" customFormat="false" ht="15" hidden="false" customHeight="false" outlineLevel="0" collapsed="false">
      <c r="A184" s="11" t="n">
        <v>180</v>
      </c>
      <c r="B184" s="15" t="s">
        <v>231</v>
      </c>
      <c r="C184" s="15" t="s">
        <v>44</v>
      </c>
      <c r="D184" s="15" t="s">
        <v>239</v>
      </c>
      <c r="E184" s="11" t="n">
        <v>399.2</v>
      </c>
      <c r="F184" s="12" t="n">
        <v>0.534</v>
      </c>
      <c r="G184" s="12" t="n">
        <v>0.365</v>
      </c>
      <c r="H184" s="12" t="n">
        <v>0.132</v>
      </c>
      <c r="I184" s="12" t="n">
        <v>0.158</v>
      </c>
      <c r="J184" s="11" t="n">
        <v>648.9</v>
      </c>
      <c r="K184" s="12" t="n">
        <v>0.835</v>
      </c>
      <c r="L184" s="11" t="n">
        <v>36</v>
      </c>
      <c r="M184" s="11" t="n">
        <v>89</v>
      </c>
      <c r="N184" s="11" t="n">
        <v>10</v>
      </c>
      <c r="O184" s="23" t="n">
        <f aca="false">F184*20+H184*20+I184*15+K184*15+M184/100*30</f>
        <v>54.915</v>
      </c>
      <c r="P184" s="15" t="str">
        <f aca="false">IF(O184&gt;=PERCENTILE(O$5:O$204,0.75),"Q1 - Top",IF(O184&gt;=PERCENTILE(O$5:O$204,0.5),"Q2 - Above Avg",IF(O184&gt;=PERCENTILE(O$5:O$204,0.25),"Q3 - Below Avg","Q4 - Bottom")))</f>
        <v>Q1 - Top</v>
      </c>
    </row>
    <row r="185" customFormat="false" ht="15" hidden="false" customHeight="false" outlineLevel="0" collapsed="false">
      <c r="A185" s="9" t="n">
        <v>181</v>
      </c>
      <c r="B185" s="14" t="s">
        <v>237</v>
      </c>
      <c r="C185" s="14" t="s">
        <v>50</v>
      </c>
      <c r="D185" s="14" t="s">
        <v>177</v>
      </c>
      <c r="E185" s="9" t="n">
        <v>251.1</v>
      </c>
      <c r="F185" s="13" t="n">
        <v>0.152</v>
      </c>
      <c r="G185" s="13" t="n">
        <v>0.473</v>
      </c>
      <c r="H185" s="13" t="n">
        <v>0.086</v>
      </c>
      <c r="I185" s="13" t="n">
        <v>0.272</v>
      </c>
      <c r="J185" s="9" t="n">
        <v>312.7</v>
      </c>
      <c r="K185" s="13" t="n">
        <v>0.889</v>
      </c>
      <c r="L185" s="9" t="n">
        <v>64</v>
      </c>
      <c r="M185" s="9" t="n">
        <v>61</v>
      </c>
      <c r="N185" s="9" t="n">
        <v>71</v>
      </c>
      <c r="O185" s="22" t="n">
        <f aca="false">F185*20+H185*20+I185*15+K185*15+M185/100*30</f>
        <v>40.475</v>
      </c>
      <c r="P185" s="14" t="str">
        <f aca="false">IF(O185&gt;=PERCENTILE(O$5:O$204,0.75),"Q1 - Top",IF(O185&gt;=PERCENTILE(O$5:O$204,0.5),"Q2 - Above Avg",IF(O185&gt;=PERCENTILE(O$5:O$204,0.25),"Q3 - Below Avg","Q4 - Bottom")))</f>
        <v>Q4 - Bottom</v>
      </c>
    </row>
    <row r="186" customFormat="false" ht="15" hidden="false" customHeight="false" outlineLevel="0" collapsed="false">
      <c r="A186" s="11" t="n">
        <v>182</v>
      </c>
      <c r="B186" s="15" t="s">
        <v>241</v>
      </c>
      <c r="C186" s="15" t="s">
        <v>50</v>
      </c>
      <c r="D186" s="15" t="s">
        <v>272</v>
      </c>
      <c r="E186" s="11" t="n">
        <v>299.3</v>
      </c>
      <c r="F186" s="12" t="n">
        <v>0.515</v>
      </c>
      <c r="G186" s="12" t="n">
        <v>0.697</v>
      </c>
      <c r="H186" s="12" t="n">
        <v>0.296</v>
      </c>
      <c r="I186" s="12" t="n">
        <v>0.257</v>
      </c>
      <c r="J186" s="11" t="n">
        <v>325.6</v>
      </c>
      <c r="K186" s="12" t="n">
        <v>0.909</v>
      </c>
      <c r="L186" s="11" t="n">
        <v>37</v>
      </c>
      <c r="M186" s="11" t="n">
        <v>35</v>
      </c>
      <c r="N186" s="11" t="n">
        <v>7</v>
      </c>
      <c r="O186" s="23" t="n">
        <f aca="false">F186*20+H186*20+I186*15+K186*15+M186/100*30</f>
        <v>44.21</v>
      </c>
      <c r="P186" s="15" t="str">
        <f aca="false">IF(O186&gt;=PERCENTILE(O$5:O$204,0.75),"Q1 - Top",IF(O186&gt;=PERCENTILE(O$5:O$204,0.5),"Q2 - Above Avg",IF(O186&gt;=PERCENTILE(O$5:O$204,0.25),"Q3 - Below Avg","Q4 - Bottom")))</f>
        <v>Q3 - Below Avg</v>
      </c>
    </row>
    <row r="187" customFormat="false" ht="23.85" hidden="false" customHeight="false" outlineLevel="0" collapsed="false">
      <c r="A187" s="9" t="n">
        <v>183</v>
      </c>
      <c r="B187" s="14" t="s">
        <v>244</v>
      </c>
      <c r="C187" s="14" t="s">
        <v>38</v>
      </c>
      <c r="D187" s="14" t="s">
        <v>96</v>
      </c>
      <c r="E187" s="9" t="n">
        <v>10</v>
      </c>
      <c r="F187" s="13" t="n">
        <v>0.238</v>
      </c>
      <c r="G187" s="13" t="n">
        <v>0.583</v>
      </c>
      <c r="H187" s="13" t="n">
        <v>0.197</v>
      </c>
      <c r="I187" s="13" t="n">
        <v>0.181</v>
      </c>
      <c r="J187" s="9" t="n">
        <v>406</v>
      </c>
      <c r="K187" s="13" t="n">
        <v>0.89</v>
      </c>
      <c r="L187" s="9" t="n">
        <v>44</v>
      </c>
      <c r="M187" s="9" t="n">
        <v>44</v>
      </c>
      <c r="N187" s="9" t="n">
        <v>120</v>
      </c>
      <c r="O187" s="22" t="n">
        <f aca="false">F187*20+H187*20+I187*15+K187*15+M187/100*30</f>
        <v>37.965</v>
      </c>
      <c r="P187" s="14" t="str">
        <f aca="false">IF(O187&gt;=PERCENTILE(O$5:O$204,0.75),"Q1 - Top",IF(O187&gt;=PERCENTILE(O$5:O$204,0.5),"Q2 - Above Avg",IF(O187&gt;=PERCENTILE(O$5:O$204,0.25),"Q3 - Below Avg","Q4 - Bottom")))</f>
        <v>Q4 - Bottom</v>
      </c>
    </row>
    <row r="188" customFormat="false" ht="23.85" hidden="false" customHeight="false" outlineLevel="0" collapsed="false">
      <c r="A188" s="11" t="n">
        <v>184</v>
      </c>
      <c r="B188" s="15" t="s">
        <v>251</v>
      </c>
      <c r="C188" s="15" t="s">
        <v>38</v>
      </c>
      <c r="D188" s="15" t="s">
        <v>177</v>
      </c>
      <c r="E188" s="11" t="n">
        <v>26.2</v>
      </c>
      <c r="F188" s="12" t="n">
        <v>0.36</v>
      </c>
      <c r="G188" s="12" t="n">
        <v>0.625</v>
      </c>
      <c r="H188" s="12" t="n">
        <v>0.116</v>
      </c>
      <c r="I188" s="12" t="n">
        <v>0.259</v>
      </c>
      <c r="J188" s="11" t="n">
        <v>388</v>
      </c>
      <c r="K188" s="12" t="n">
        <v>0.982</v>
      </c>
      <c r="L188" s="11" t="n">
        <v>62</v>
      </c>
      <c r="M188" s="11" t="n">
        <v>82</v>
      </c>
      <c r="N188" s="11" t="n">
        <v>102</v>
      </c>
      <c r="O188" s="23" t="n">
        <f aca="false">F188*20+H188*20+I188*15+K188*15+M188/100*30</f>
        <v>52.735</v>
      </c>
      <c r="P188" s="15" t="str">
        <f aca="false">IF(O188&gt;=PERCENTILE(O$5:O$204,0.75),"Q1 - Top",IF(O188&gt;=PERCENTILE(O$5:O$204,0.5),"Q2 - Above Avg",IF(O188&gt;=PERCENTILE(O$5:O$204,0.25),"Q3 - Below Avg","Q4 - Bottom")))</f>
        <v>Q1 - Top</v>
      </c>
    </row>
    <row r="189" customFormat="false" ht="15" hidden="false" customHeight="false" outlineLevel="0" collapsed="false">
      <c r="A189" s="9" t="n">
        <v>185</v>
      </c>
      <c r="B189" s="14" t="s">
        <v>255</v>
      </c>
      <c r="C189" s="14" t="s">
        <v>47</v>
      </c>
      <c r="D189" s="14" t="s">
        <v>239</v>
      </c>
      <c r="E189" s="9" t="n">
        <v>217.2</v>
      </c>
      <c r="F189" s="13" t="n">
        <v>0.487</v>
      </c>
      <c r="G189" s="13" t="n">
        <v>0.366</v>
      </c>
      <c r="H189" s="13" t="n">
        <v>0.072</v>
      </c>
      <c r="I189" s="13" t="n">
        <v>0.129</v>
      </c>
      <c r="J189" s="9" t="n">
        <v>877.2</v>
      </c>
      <c r="K189" s="13" t="n">
        <v>0.859</v>
      </c>
      <c r="L189" s="9" t="n">
        <v>83</v>
      </c>
      <c r="M189" s="9" t="n">
        <v>50</v>
      </c>
      <c r="N189" s="9" t="n">
        <v>11</v>
      </c>
      <c r="O189" s="22" t="n">
        <f aca="false">F189*20+H189*20+I189*15+K189*15+M189/100*30</f>
        <v>41</v>
      </c>
      <c r="P189" s="14" t="str">
        <f aca="false">IF(O189&gt;=PERCENTILE(O$5:O$204,0.75),"Q1 - Top",IF(O189&gt;=PERCENTILE(O$5:O$204,0.5),"Q2 - Above Avg",IF(O189&gt;=PERCENTILE(O$5:O$204,0.25),"Q3 - Below Avg","Q4 - Bottom")))</f>
        <v>Q4 - Bottom</v>
      </c>
    </row>
    <row r="190" customFormat="false" ht="15" hidden="false" customHeight="false" outlineLevel="0" collapsed="false">
      <c r="A190" s="11" t="n">
        <v>186</v>
      </c>
      <c r="B190" s="15" t="s">
        <v>260</v>
      </c>
      <c r="C190" s="15" t="s">
        <v>82</v>
      </c>
      <c r="D190" s="15" t="s">
        <v>199</v>
      </c>
      <c r="E190" s="11" t="n">
        <v>268.4</v>
      </c>
      <c r="F190" s="12" t="n">
        <v>0.203</v>
      </c>
      <c r="G190" s="12" t="n">
        <v>0.625</v>
      </c>
      <c r="H190" s="12" t="n">
        <v>0.054</v>
      </c>
      <c r="I190" s="12" t="n">
        <v>0.081</v>
      </c>
      <c r="J190" s="11" t="n">
        <v>320.1</v>
      </c>
      <c r="K190" s="12" t="n">
        <v>0.981</v>
      </c>
      <c r="L190" s="11" t="n">
        <v>26</v>
      </c>
      <c r="M190" s="11" t="n">
        <v>91</v>
      </c>
      <c r="N190" s="11" t="n">
        <v>10</v>
      </c>
      <c r="O190" s="23" t="n">
        <f aca="false">F190*20+H190*20+I190*15+K190*15+M190/100*30</f>
        <v>48.37</v>
      </c>
      <c r="P190" s="15" t="str">
        <f aca="false">IF(O190&gt;=PERCENTILE(O$5:O$204,0.75),"Q1 - Top",IF(O190&gt;=PERCENTILE(O$5:O$204,0.5),"Q2 - Above Avg",IF(O190&gt;=PERCENTILE(O$5:O$204,0.25),"Q3 - Below Avg","Q4 - Bottom")))</f>
        <v>Q2 - Above Avg</v>
      </c>
    </row>
    <row r="191" customFormat="false" ht="15" hidden="false" customHeight="false" outlineLevel="0" collapsed="false">
      <c r="A191" s="9" t="n">
        <v>187</v>
      </c>
      <c r="B191" s="14" t="s">
        <v>265</v>
      </c>
      <c r="C191" s="14" t="s">
        <v>47</v>
      </c>
      <c r="D191" s="14" t="s">
        <v>96</v>
      </c>
      <c r="E191" s="9" t="n">
        <v>29.1</v>
      </c>
      <c r="F191" s="13" t="n">
        <v>0.456</v>
      </c>
      <c r="G191" s="13" t="n">
        <v>0.633</v>
      </c>
      <c r="H191" s="13" t="n">
        <v>0.337</v>
      </c>
      <c r="I191" s="13" t="n">
        <v>0.155</v>
      </c>
      <c r="J191" s="9" t="n">
        <v>270.4</v>
      </c>
      <c r="K191" s="13" t="n">
        <v>0.843</v>
      </c>
      <c r="L191" s="9" t="n">
        <v>63</v>
      </c>
      <c r="M191" s="9" t="n">
        <v>32</v>
      </c>
      <c r="N191" s="9" t="n">
        <v>4</v>
      </c>
      <c r="O191" s="22" t="n">
        <f aca="false">F191*20+H191*20+I191*15+K191*15+M191/100*30</f>
        <v>40.43</v>
      </c>
      <c r="P191" s="14" t="str">
        <f aca="false">IF(O191&gt;=PERCENTILE(O$5:O$204,0.75),"Q1 - Top",IF(O191&gt;=PERCENTILE(O$5:O$204,0.5),"Q2 - Above Avg",IF(O191&gt;=PERCENTILE(O$5:O$204,0.25),"Q3 - Below Avg","Q4 - Bottom")))</f>
        <v>Q4 - Bottom</v>
      </c>
    </row>
    <row r="192" customFormat="false" ht="15" hidden="false" customHeight="false" outlineLevel="0" collapsed="false">
      <c r="A192" s="11" t="n">
        <v>188</v>
      </c>
      <c r="B192" s="15" t="s">
        <v>270</v>
      </c>
      <c r="C192" s="15" t="s">
        <v>44</v>
      </c>
      <c r="D192" s="15" t="s">
        <v>199</v>
      </c>
      <c r="E192" s="11" t="n">
        <v>164.9</v>
      </c>
      <c r="F192" s="12" t="n">
        <v>0.165</v>
      </c>
      <c r="G192" s="12" t="n">
        <v>0.367</v>
      </c>
      <c r="H192" s="12" t="n">
        <v>0.253</v>
      </c>
      <c r="I192" s="12" t="n">
        <v>0.106</v>
      </c>
      <c r="J192" s="11" t="n">
        <v>297.3</v>
      </c>
      <c r="K192" s="12" t="n">
        <v>0.945</v>
      </c>
      <c r="L192" s="11" t="n">
        <v>50</v>
      </c>
      <c r="M192" s="11" t="n">
        <v>58</v>
      </c>
      <c r="N192" s="11" t="n">
        <v>14</v>
      </c>
      <c r="O192" s="23" t="n">
        <f aca="false">F192*20+H192*20+I192*15+K192*15+M192/100*30</f>
        <v>41.525</v>
      </c>
      <c r="P192" s="15" t="str">
        <f aca="false">IF(O192&gt;=PERCENTILE(O$5:O$204,0.75),"Q1 - Top",IF(O192&gt;=PERCENTILE(O$5:O$204,0.5),"Q2 - Above Avg",IF(O192&gt;=PERCENTILE(O$5:O$204,0.25),"Q3 - Below Avg","Q4 - Bottom")))</f>
        <v>Q3 - Below Avg</v>
      </c>
    </row>
    <row r="193" customFormat="false" ht="15" hidden="false" customHeight="false" outlineLevel="0" collapsed="false">
      <c r="A193" s="9" t="n">
        <v>189</v>
      </c>
      <c r="B193" s="14" t="s">
        <v>274</v>
      </c>
      <c r="C193" s="14" t="s">
        <v>82</v>
      </c>
      <c r="D193" s="14" t="s">
        <v>239</v>
      </c>
      <c r="E193" s="9" t="n">
        <v>419.6</v>
      </c>
      <c r="F193" s="13" t="n">
        <v>0.286</v>
      </c>
      <c r="G193" s="13" t="n">
        <v>0.424</v>
      </c>
      <c r="H193" s="13" t="n">
        <v>0.13</v>
      </c>
      <c r="I193" s="13" t="n">
        <v>0.16</v>
      </c>
      <c r="J193" s="9" t="n">
        <v>253.2</v>
      </c>
      <c r="K193" s="13" t="n">
        <v>0.82</v>
      </c>
      <c r="L193" s="9" t="n">
        <v>75</v>
      </c>
      <c r="M193" s="9" t="n">
        <v>72</v>
      </c>
      <c r="N193" s="9" t="n">
        <v>10</v>
      </c>
      <c r="O193" s="22" t="n">
        <f aca="false">F193*20+H193*20+I193*15+K193*15+M193/100*30</f>
        <v>44.62</v>
      </c>
      <c r="P193" s="14" t="str">
        <f aca="false">IF(O193&gt;=PERCENTILE(O$5:O$204,0.75),"Q1 - Top",IF(O193&gt;=PERCENTILE(O$5:O$204,0.5),"Q2 - Above Avg",IF(O193&gt;=PERCENTILE(O$5:O$204,0.25),"Q3 - Below Avg","Q4 - Bottom")))</f>
        <v>Q3 - Below Avg</v>
      </c>
    </row>
    <row r="194" customFormat="false" ht="15" hidden="false" customHeight="false" outlineLevel="0" collapsed="false">
      <c r="A194" s="11" t="n">
        <v>190</v>
      </c>
      <c r="B194" s="15" t="s">
        <v>279</v>
      </c>
      <c r="C194" s="15" t="s">
        <v>47</v>
      </c>
      <c r="D194" s="15" t="s">
        <v>81</v>
      </c>
      <c r="E194" s="11" t="n">
        <v>82.8</v>
      </c>
      <c r="F194" s="12" t="n">
        <v>0.4</v>
      </c>
      <c r="G194" s="12" t="n">
        <v>0.495</v>
      </c>
      <c r="H194" s="12" t="n">
        <v>0.236</v>
      </c>
      <c r="I194" s="12" t="n">
        <v>0.263</v>
      </c>
      <c r="J194" s="11" t="n">
        <v>436.1</v>
      </c>
      <c r="K194" s="12" t="n">
        <v>0.895</v>
      </c>
      <c r="L194" s="11" t="n">
        <v>61</v>
      </c>
      <c r="M194" s="11" t="n">
        <v>42</v>
      </c>
      <c r="N194" s="11" t="n">
        <v>145</v>
      </c>
      <c r="O194" s="23" t="n">
        <f aca="false">F194*20+H194*20+I194*15+K194*15+M194/100*30</f>
        <v>42.69</v>
      </c>
      <c r="P194" s="15" t="str">
        <f aca="false">IF(O194&gt;=PERCENTILE(O$5:O$204,0.75),"Q1 - Top",IF(O194&gt;=PERCENTILE(O$5:O$204,0.5),"Q2 - Above Avg",IF(O194&gt;=PERCENTILE(O$5:O$204,0.25),"Q3 - Below Avg","Q4 - Bottom")))</f>
        <v>Q3 - Below Avg</v>
      </c>
    </row>
    <row r="195" customFormat="false" ht="15" hidden="false" customHeight="false" outlineLevel="0" collapsed="false">
      <c r="A195" s="9" t="n">
        <v>191</v>
      </c>
      <c r="B195" s="14" t="s">
        <v>283</v>
      </c>
      <c r="C195" s="14" t="s">
        <v>47</v>
      </c>
      <c r="D195" s="14" t="s">
        <v>199</v>
      </c>
      <c r="E195" s="9" t="n">
        <v>92.8</v>
      </c>
      <c r="F195" s="13" t="n">
        <v>0.339</v>
      </c>
      <c r="G195" s="13" t="n">
        <v>0.602</v>
      </c>
      <c r="H195" s="13" t="n">
        <v>0.242</v>
      </c>
      <c r="I195" s="13" t="n">
        <v>0.201</v>
      </c>
      <c r="J195" s="9" t="n">
        <v>311.2</v>
      </c>
      <c r="K195" s="13" t="n">
        <v>0.807</v>
      </c>
      <c r="L195" s="9" t="n">
        <v>69</v>
      </c>
      <c r="M195" s="9" t="n">
        <v>52</v>
      </c>
      <c r="N195" s="9" t="n">
        <v>46</v>
      </c>
      <c r="O195" s="22" t="n">
        <f aca="false">F195*20+H195*20+I195*15+K195*15+M195/100*30</f>
        <v>42.34</v>
      </c>
      <c r="P195" s="14" t="str">
        <f aca="false">IF(O195&gt;=PERCENTILE(O$5:O$204,0.75),"Q1 - Top",IF(O195&gt;=PERCENTILE(O$5:O$204,0.5),"Q2 - Above Avg",IF(O195&gt;=PERCENTILE(O$5:O$204,0.25),"Q3 - Below Avg","Q4 - Bottom")))</f>
        <v>Q3 - Below Avg</v>
      </c>
    </row>
    <row r="196" customFormat="false" ht="15" hidden="false" customHeight="false" outlineLevel="0" collapsed="false">
      <c r="A196" s="11" t="n">
        <v>192</v>
      </c>
      <c r="B196" s="15" t="s">
        <v>286</v>
      </c>
      <c r="C196" s="15" t="s">
        <v>82</v>
      </c>
      <c r="D196" s="15" t="s">
        <v>239</v>
      </c>
      <c r="E196" s="11" t="n">
        <v>255.5</v>
      </c>
      <c r="F196" s="12" t="n">
        <v>0.18</v>
      </c>
      <c r="G196" s="12" t="n">
        <v>0.678</v>
      </c>
      <c r="H196" s="12" t="n">
        <v>0.108</v>
      </c>
      <c r="I196" s="12" t="n">
        <v>0.268</v>
      </c>
      <c r="J196" s="11" t="n">
        <v>596.6</v>
      </c>
      <c r="K196" s="12" t="n">
        <v>0.968</v>
      </c>
      <c r="L196" s="11" t="n">
        <v>23</v>
      </c>
      <c r="M196" s="11" t="n">
        <v>55</v>
      </c>
      <c r="N196" s="11" t="n">
        <v>7</v>
      </c>
      <c r="O196" s="23" t="n">
        <f aca="false">F196*20+H196*20+I196*15+K196*15+M196/100*30</f>
        <v>40.8</v>
      </c>
      <c r="P196" s="15" t="str">
        <f aca="false">IF(O196&gt;=PERCENTILE(O$5:O$204,0.75),"Q1 - Top",IF(O196&gt;=PERCENTILE(O$5:O$204,0.5),"Q2 - Above Avg",IF(O196&gt;=PERCENTILE(O$5:O$204,0.25),"Q3 - Below Avg","Q4 - Bottom")))</f>
        <v>Q4 - Bottom</v>
      </c>
    </row>
    <row r="197" customFormat="false" ht="15" hidden="false" customHeight="false" outlineLevel="0" collapsed="false">
      <c r="A197" s="9" t="n">
        <v>193</v>
      </c>
      <c r="B197" s="14" t="s">
        <v>291</v>
      </c>
      <c r="C197" s="14" t="s">
        <v>44</v>
      </c>
      <c r="D197" s="14" t="s">
        <v>272</v>
      </c>
      <c r="E197" s="9" t="n">
        <v>38.4</v>
      </c>
      <c r="F197" s="13" t="n">
        <v>0.491</v>
      </c>
      <c r="G197" s="13" t="n">
        <v>0.629</v>
      </c>
      <c r="H197" s="13" t="n">
        <v>0.293</v>
      </c>
      <c r="I197" s="13" t="n">
        <v>0.256</v>
      </c>
      <c r="J197" s="9" t="n">
        <v>317.1</v>
      </c>
      <c r="K197" s="13" t="n">
        <v>0.898</v>
      </c>
      <c r="L197" s="9" t="n">
        <v>63</v>
      </c>
      <c r="M197" s="9" t="n">
        <v>55</v>
      </c>
      <c r="N197" s="9" t="n">
        <v>180</v>
      </c>
      <c r="O197" s="22" t="n">
        <f aca="false">F197*20+H197*20+I197*15+K197*15+M197/100*30</f>
        <v>49.49</v>
      </c>
      <c r="P197" s="14" t="str">
        <f aca="false">IF(O197&gt;=PERCENTILE(O$5:O$204,0.75),"Q1 - Top",IF(O197&gt;=PERCENTILE(O$5:O$204,0.5),"Q2 - Above Avg",IF(O197&gt;=PERCENTILE(O$5:O$204,0.25),"Q3 - Below Avg","Q4 - Bottom")))</f>
        <v>Q2 - Above Avg</v>
      </c>
    </row>
    <row r="198" customFormat="false" ht="15" hidden="false" customHeight="false" outlineLevel="0" collapsed="false">
      <c r="A198" s="11" t="n">
        <v>194</v>
      </c>
      <c r="B198" s="15" t="s">
        <v>293</v>
      </c>
      <c r="C198" s="15" t="s">
        <v>50</v>
      </c>
      <c r="D198" s="15" t="s">
        <v>177</v>
      </c>
      <c r="E198" s="11" t="n">
        <v>10.7</v>
      </c>
      <c r="F198" s="12" t="n">
        <v>0.46</v>
      </c>
      <c r="G198" s="12" t="n">
        <v>0.462</v>
      </c>
      <c r="H198" s="12" t="n">
        <v>0.306</v>
      </c>
      <c r="I198" s="12" t="n">
        <v>0.28</v>
      </c>
      <c r="J198" s="11" t="n">
        <v>280.6</v>
      </c>
      <c r="K198" s="12" t="n">
        <v>0.923</v>
      </c>
      <c r="L198" s="11" t="n">
        <v>67</v>
      </c>
      <c r="M198" s="11" t="n">
        <v>38</v>
      </c>
      <c r="N198" s="11" t="n">
        <v>4</v>
      </c>
      <c r="O198" s="23" t="n">
        <f aca="false">F198*20+H198*20+I198*15+K198*15+M198/100*30</f>
        <v>44.765</v>
      </c>
      <c r="P198" s="15" t="str">
        <f aca="false">IF(O198&gt;=PERCENTILE(O$5:O$204,0.75),"Q1 - Top",IF(O198&gt;=PERCENTILE(O$5:O$204,0.5),"Q2 - Above Avg",IF(O198&gt;=PERCENTILE(O$5:O$204,0.25),"Q3 - Below Avg","Q4 - Bottom")))</f>
        <v>Q3 - Below Avg</v>
      </c>
    </row>
    <row r="199" customFormat="false" ht="15" hidden="false" customHeight="false" outlineLevel="0" collapsed="false">
      <c r="A199" s="9" t="n">
        <v>195</v>
      </c>
      <c r="B199" s="14" t="s">
        <v>296</v>
      </c>
      <c r="C199" s="14" t="s">
        <v>44</v>
      </c>
      <c r="D199" s="14" t="s">
        <v>199</v>
      </c>
      <c r="E199" s="9" t="n">
        <v>11.1</v>
      </c>
      <c r="F199" s="13" t="n">
        <v>0.343</v>
      </c>
      <c r="G199" s="13" t="n">
        <v>0.478</v>
      </c>
      <c r="H199" s="13" t="n">
        <v>0.3</v>
      </c>
      <c r="I199" s="13" t="n">
        <v>0.195</v>
      </c>
      <c r="J199" s="9" t="n">
        <v>482</v>
      </c>
      <c r="K199" s="13" t="n">
        <v>0.967</v>
      </c>
      <c r="L199" s="9" t="n">
        <v>62</v>
      </c>
      <c r="M199" s="9" t="n">
        <v>47</v>
      </c>
      <c r="N199" s="9" t="n">
        <v>118</v>
      </c>
      <c r="O199" s="22" t="n">
        <f aca="false">F199*20+H199*20+I199*15+K199*15+M199/100*30</f>
        <v>44.39</v>
      </c>
      <c r="P199" s="14" t="str">
        <f aca="false">IF(O199&gt;=PERCENTILE(O$5:O$204,0.75),"Q1 - Top",IF(O199&gt;=PERCENTILE(O$5:O$204,0.5),"Q2 - Above Avg",IF(O199&gt;=PERCENTILE(O$5:O$204,0.25),"Q3 - Below Avg","Q4 - Bottom")))</f>
        <v>Q3 - Below Avg</v>
      </c>
    </row>
    <row r="200" customFormat="false" ht="15" hidden="false" customHeight="false" outlineLevel="0" collapsed="false">
      <c r="A200" s="11" t="n">
        <v>196</v>
      </c>
      <c r="B200" s="15" t="s">
        <v>298</v>
      </c>
      <c r="C200" s="15" t="s">
        <v>82</v>
      </c>
      <c r="D200" s="15" t="s">
        <v>177</v>
      </c>
      <c r="E200" s="11" t="n">
        <v>713.1</v>
      </c>
      <c r="F200" s="12" t="n">
        <v>0.443</v>
      </c>
      <c r="G200" s="12" t="n">
        <v>0.577</v>
      </c>
      <c r="H200" s="12" t="n">
        <v>0.052</v>
      </c>
      <c r="I200" s="12" t="n">
        <v>0.131</v>
      </c>
      <c r="J200" s="11" t="n">
        <v>670.7</v>
      </c>
      <c r="K200" s="12" t="n">
        <v>0.939</v>
      </c>
      <c r="L200" s="11" t="n">
        <v>44</v>
      </c>
      <c r="M200" s="11" t="n">
        <v>56</v>
      </c>
      <c r="N200" s="11" t="n">
        <v>1</v>
      </c>
      <c r="O200" s="23" t="n">
        <f aca="false">F200*20+H200*20+I200*15+K200*15+M200/100*30</f>
        <v>42.75</v>
      </c>
      <c r="P200" s="15" t="str">
        <f aca="false">IF(O200&gt;=PERCENTILE(O$5:O$204,0.75),"Q1 - Top",IF(O200&gt;=PERCENTILE(O$5:O$204,0.5),"Q2 - Above Avg",IF(O200&gt;=PERCENTILE(O$5:O$204,0.25),"Q3 - Below Avg","Q4 - Bottom")))</f>
        <v>Q3 - Below Avg</v>
      </c>
    </row>
    <row r="201" customFormat="false" ht="15" hidden="false" customHeight="false" outlineLevel="0" collapsed="false">
      <c r="A201" s="9" t="n">
        <v>197</v>
      </c>
      <c r="B201" s="14" t="s">
        <v>300</v>
      </c>
      <c r="C201" s="14" t="s">
        <v>35</v>
      </c>
      <c r="D201" s="14" t="s">
        <v>81</v>
      </c>
      <c r="E201" s="9" t="n">
        <v>64.4</v>
      </c>
      <c r="F201" s="13" t="n">
        <v>0.539</v>
      </c>
      <c r="G201" s="13" t="n">
        <v>0.597</v>
      </c>
      <c r="H201" s="13" t="n">
        <v>0.259</v>
      </c>
      <c r="I201" s="13" t="n">
        <v>0.141</v>
      </c>
      <c r="J201" s="9" t="n">
        <v>303.2</v>
      </c>
      <c r="K201" s="13" t="n">
        <v>0.89</v>
      </c>
      <c r="L201" s="9" t="n">
        <v>50</v>
      </c>
      <c r="M201" s="9" t="n">
        <v>34</v>
      </c>
      <c r="N201" s="9" t="n">
        <v>97</v>
      </c>
      <c r="O201" s="22" t="n">
        <f aca="false">F201*20+H201*20+I201*15+K201*15+M201/100*30</f>
        <v>41.625</v>
      </c>
      <c r="P201" s="14" t="str">
        <f aca="false">IF(O201&gt;=PERCENTILE(O$5:O$204,0.75),"Q1 - Top",IF(O201&gt;=PERCENTILE(O$5:O$204,0.5),"Q2 - Above Avg",IF(O201&gt;=PERCENTILE(O$5:O$204,0.25),"Q3 - Below Avg","Q4 - Bottom")))</f>
        <v>Q3 - Below Avg</v>
      </c>
    </row>
    <row r="202" customFormat="false" ht="15" hidden="false" customHeight="false" outlineLevel="0" collapsed="false">
      <c r="A202" s="11" t="n">
        <v>198</v>
      </c>
      <c r="B202" s="15" t="s">
        <v>305</v>
      </c>
      <c r="C202" s="15" t="s">
        <v>82</v>
      </c>
      <c r="D202" s="15" t="s">
        <v>96</v>
      </c>
      <c r="E202" s="11" t="n">
        <v>201.5</v>
      </c>
      <c r="F202" s="12" t="n">
        <v>0.163</v>
      </c>
      <c r="G202" s="12" t="n">
        <v>0.815</v>
      </c>
      <c r="H202" s="12" t="n">
        <v>0.127</v>
      </c>
      <c r="I202" s="12" t="n">
        <v>0.086</v>
      </c>
      <c r="J202" s="11" t="n">
        <v>884.4</v>
      </c>
      <c r="K202" s="12" t="n">
        <v>0.952</v>
      </c>
      <c r="L202" s="11" t="n">
        <v>77</v>
      </c>
      <c r="M202" s="11" t="n">
        <v>56</v>
      </c>
      <c r="N202" s="11" t="n">
        <v>45</v>
      </c>
      <c r="O202" s="23" t="n">
        <f aca="false">F202*20+H202*20+I202*15+K202*15+M202/100*30</f>
        <v>38.17</v>
      </c>
      <c r="P202" s="15" t="str">
        <f aca="false">IF(O202&gt;=PERCENTILE(O$5:O$204,0.75),"Q1 - Top",IF(O202&gt;=PERCENTILE(O$5:O$204,0.5),"Q2 - Above Avg",IF(O202&gt;=PERCENTILE(O$5:O$204,0.25),"Q3 - Below Avg","Q4 - Bottom")))</f>
        <v>Q4 - Bottom</v>
      </c>
    </row>
    <row r="203" customFormat="false" ht="15" hidden="false" customHeight="false" outlineLevel="0" collapsed="false">
      <c r="A203" s="9" t="n">
        <v>199</v>
      </c>
      <c r="B203" s="14" t="s">
        <v>309</v>
      </c>
      <c r="C203" s="14" t="s">
        <v>44</v>
      </c>
      <c r="D203" s="14" t="s">
        <v>272</v>
      </c>
      <c r="E203" s="9" t="n">
        <v>113.1</v>
      </c>
      <c r="F203" s="13" t="n">
        <v>0.499</v>
      </c>
      <c r="G203" s="13" t="n">
        <v>0.785</v>
      </c>
      <c r="H203" s="13" t="n">
        <v>0.19</v>
      </c>
      <c r="I203" s="13" t="n">
        <v>0.222</v>
      </c>
      <c r="J203" s="9" t="n">
        <v>605.1</v>
      </c>
      <c r="K203" s="13" t="n">
        <v>0.987</v>
      </c>
      <c r="L203" s="9" t="n">
        <v>71</v>
      </c>
      <c r="M203" s="9" t="n">
        <v>89</v>
      </c>
      <c r="N203" s="9" t="n">
        <v>0</v>
      </c>
      <c r="O203" s="22" t="n">
        <f aca="false">F203*20+H203*20+I203*15+K203*15+M203/100*30</f>
        <v>58.615</v>
      </c>
      <c r="P203" s="14" t="str">
        <f aca="false">IF(O203&gt;=PERCENTILE(O$5:O$204,0.75),"Q1 - Top",IF(O203&gt;=PERCENTILE(O$5:O$204,0.5),"Q2 - Above Avg",IF(O203&gt;=PERCENTILE(O$5:O$204,0.25),"Q3 - Below Avg","Q4 - Bottom")))</f>
        <v>Q1 - Top</v>
      </c>
    </row>
    <row r="204" customFormat="false" ht="15" hidden="false" customHeight="false" outlineLevel="0" collapsed="false">
      <c r="A204" s="11" t="n">
        <v>200</v>
      </c>
      <c r="B204" s="15" t="s">
        <v>312</v>
      </c>
      <c r="C204" s="15" t="s">
        <v>47</v>
      </c>
      <c r="D204" s="15" t="s">
        <v>199</v>
      </c>
      <c r="E204" s="11" t="n">
        <v>40.8</v>
      </c>
      <c r="F204" s="12" t="n">
        <v>0.149</v>
      </c>
      <c r="G204" s="12" t="n">
        <v>0.375</v>
      </c>
      <c r="H204" s="12" t="n">
        <v>0.336</v>
      </c>
      <c r="I204" s="12" t="n">
        <v>0.207</v>
      </c>
      <c r="J204" s="11" t="n">
        <v>292.6</v>
      </c>
      <c r="K204" s="12" t="n">
        <v>0.813</v>
      </c>
      <c r="L204" s="11" t="n">
        <v>77</v>
      </c>
      <c r="M204" s="11" t="n">
        <v>31</v>
      </c>
      <c r="N204" s="11" t="n">
        <v>59</v>
      </c>
      <c r="O204" s="23" t="n">
        <f aca="false">F204*20+H204*20+I204*15+K204*15+M204/100*30</f>
        <v>34.3</v>
      </c>
      <c r="P204" s="15" t="str">
        <f aca="false">IF(O204&gt;=PERCENTILE(O$5:O$204,0.75),"Q1 - Top",IF(O204&gt;=PERCENTILE(O$5:O$204,0.5),"Q2 - Above Avg",IF(O204&gt;=PERCENTILE(O$5:O$204,0.25),"Q3 - Below Avg","Q4 - Bottom")))</f>
        <v>Q4 - Bottom</v>
      </c>
    </row>
  </sheetData>
  <autoFilter ref="A4:P204"/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3333"/>
    <pageSetUpPr fitToPage="false"/>
  </sheetPr>
  <dimension ref="A1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20"/>
  </cols>
  <sheetData>
    <row r="1" customFormat="false" ht="17.35" hidden="false" customHeight="false" outlineLevel="0" collapsed="false">
      <c r="A1" s="1" t="s">
        <v>2707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2708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24" t="s">
        <v>2709</v>
      </c>
      <c r="B4" s="24"/>
      <c r="C4" s="24"/>
      <c r="D4" s="24"/>
      <c r="E4" s="24"/>
      <c r="F4" s="24"/>
      <c r="G4" s="24"/>
      <c r="H4" s="24"/>
    </row>
    <row r="5" customFormat="false" ht="15" hidden="false" customHeight="false" outlineLevel="0" collapsed="false">
      <c r="A5" s="25" t="s">
        <v>2710</v>
      </c>
      <c r="B5" s="26" t="s">
        <v>2711</v>
      </c>
      <c r="C5" s="26" t="s">
        <v>2712</v>
      </c>
      <c r="D5" s="26" t="s">
        <v>2713</v>
      </c>
    </row>
    <row r="6" customFormat="false" ht="15" hidden="false" customHeight="false" outlineLevel="0" collapsed="false">
      <c r="A6" s="27" t="s">
        <v>2714</v>
      </c>
      <c r="B6" s="28" t="n">
        <v>0.12</v>
      </c>
      <c r="C6" s="28" t="n">
        <v>0.15</v>
      </c>
      <c r="D6" s="28" t="n">
        <v>0.08</v>
      </c>
    </row>
    <row r="7" customFormat="false" ht="15" hidden="false" customHeight="false" outlineLevel="0" collapsed="false">
      <c r="A7" s="27" t="s">
        <v>2715</v>
      </c>
      <c r="B7" s="28" t="n">
        <v>-0.25</v>
      </c>
      <c r="C7" s="28" t="n">
        <v>-0.3</v>
      </c>
      <c r="D7" s="28" t="n">
        <v>-0.15</v>
      </c>
    </row>
    <row r="8" customFormat="false" ht="15" hidden="false" customHeight="false" outlineLevel="0" collapsed="false">
      <c r="A8" s="27" t="s">
        <v>2716</v>
      </c>
      <c r="B8" s="28" t="n">
        <v>0.055</v>
      </c>
      <c r="C8" s="28" t="n">
        <v>0.07</v>
      </c>
      <c r="D8" s="28" t="n">
        <v>0.03</v>
      </c>
    </row>
    <row r="9" customFormat="false" ht="15" hidden="false" customHeight="false" outlineLevel="0" collapsed="false">
      <c r="A9" s="27" t="s">
        <v>2717</v>
      </c>
      <c r="B9" s="28" t="n">
        <v>0.08</v>
      </c>
      <c r="C9" s="28" t="n">
        <v>0.12</v>
      </c>
      <c r="D9" s="28" t="n">
        <v>0.04</v>
      </c>
    </row>
    <row r="10" customFormat="false" ht="15" hidden="false" customHeight="false" outlineLevel="0" collapsed="false">
      <c r="A10" s="27" t="s">
        <v>2718</v>
      </c>
      <c r="B10" s="28" t="n">
        <v>0.2</v>
      </c>
      <c r="C10" s="28" t="n">
        <v>0.28</v>
      </c>
      <c r="D10" s="28" t="n">
        <v>0.12</v>
      </c>
    </row>
    <row r="11" customFormat="false" ht="15" hidden="false" customHeight="false" outlineLevel="0" collapsed="false">
      <c r="A11" s="27" t="s">
        <v>2719</v>
      </c>
      <c r="B11" s="28" t="n">
        <v>1.05</v>
      </c>
      <c r="C11" s="28" t="n">
        <v>1.1</v>
      </c>
      <c r="D11" s="28" t="n">
        <v>0.98</v>
      </c>
    </row>
    <row r="14" customFormat="false" ht="15" hidden="false" customHeight="false" outlineLevel="0" collapsed="false">
      <c r="A14" s="5" t="s">
        <v>2720</v>
      </c>
    </row>
    <row r="15" customFormat="false" ht="23.85" hidden="false" customHeight="false" outlineLevel="0" collapsed="false">
      <c r="A15" s="6" t="s">
        <v>15</v>
      </c>
      <c r="B15" s="6" t="s">
        <v>2721</v>
      </c>
      <c r="C15" s="6" t="s">
        <v>2722</v>
      </c>
      <c r="D15" s="6" t="s">
        <v>2723</v>
      </c>
      <c r="E15" s="6" t="s">
        <v>2724</v>
      </c>
      <c r="F15" s="6" t="s">
        <v>2725</v>
      </c>
      <c r="G15" s="6" t="s">
        <v>2726</v>
      </c>
      <c r="H15" s="6" t="s">
        <v>2727</v>
      </c>
    </row>
    <row r="16" customFormat="false" ht="15" hidden="false" customHeight="false" outlineLevel="0" collapsed="false">
      <c r="A16" s="7" t="n">
        <v>2024</v>
      </c>
      <c r="B16" s="9" t="n">
        <v>64.2</v>
      </c>
      <c r="C16" s="13" t="s">
        <v>21</v>
      </c>
      <c r="D16" s="9" t="n">
        <v>64.2</v>
      </c>
      <c r="E16" s="13" t="s">
        <v>21</v>
      </c>
      <c r="F16" s="9" t="n">
        <v>64.2</v>
      </c>
      <c r="G16" s="13" t="s">
        <v>21</v>
      </c>
      <c r="H16" s="8" t="n">
        <f aca="false">B16-F16</f>
        <v>0</v>
      </c>
    </row>
    <row r="17" customFormat="false" ht="15" hidden="false" customHeight="false" outlineLevel="0" collapsed="false">
      <c r="A17" s="10" t="s">
        <v>22</v>
      </c>
      <c r="B17" s="11" t="n">
        <v>79.5</v>
      </c>
      <c r="C17" s="12" t="n">
        <f aca="false">(B17-B16)/B16</f>
        <v>0.238317757009346</v>
      </c>
      <c r="D17" s="11" t="n">
        <v>85.2</v>
      </c>
      <c r="E17" s="12" t="n">
        <f aca="false">(D17-D16)/D16</f>
        <v>0.327102803738318</v>
      </c>
      <c r="F17" s="11" t="n">
        <v>73.8</v>
      </c>
      <c r="G17" s="12" t="n">
        <f aca="false">(F17-F16)/F16</f>
        <v>0.149532710280374</v>
      </c>
      <c r="H17" s="29" t="n">
        <f aca="false">B17-F17</f>
        <v>5.7</v>
      </c>
    </row>
    <row r="18" customFormat="false" ht="15" hidden="false" customHeight="false" outlineLevel="0" collapsed="false">
      <c r="A18" s="7" t="s">
        <v>23</v>
      </c>
      <c r="B18" s="9" t="n">
        <v>98.3</v>
      </c>
      <c r="C18" s="13" t="n">
        <f aca="false">(B18-B17)/B17</f>
        <v>0.236477987421384</v>
      </c>
      <c r="D18" s="9" t="n">
        <v>109.8</v>
      </c>
      <c r="E18" s="13" t="n">
        <f aca="false">(D18-D17)/D17</f>
        <v>0.288732394366197</v>
      </c>
      <c r="F18" s="9" t="n">
        <v>84.9</v>
      </c>
      <c r="G18" s="13" t="n">
        <f aca="false">(F18-F17)/F17</f>
        <v>0.150406504065041</v>
      </c>
      <c r="H18" s="8" t="n">
        <f aca="false">B18-F18</f>
        <v>13.4</v>
      </c>
    </row>
    <row r="19" customFormat="false" ht="15" hidden="false" customHeight="false" outlineLevel="0" collapsed="false">
      <c r="A19" s="10" t="s">
        <v>24</v>
      </c>
      <c r="B19" s="11" t="n">
        <v>121.6</v>
      </c>
      <c r="C19" s="12" t="n">
        <f aca="false">(B19-B18)/B18</f>
        <v>0.237029501525941</v>
      </c>
      <c r="D19" s="11" t="n">
        <v>141.6</v>
      </c>
      <c r="E19" s="12" t="n">
        <f aca="false">(D19-D18)/D18</f>
        <v>0.289617486338798</v>
      </c>
      <c r="F19" s="11" t="n">
        <v>97.6</v>
      </c>
      <c r="G19" s="12" t="n">
        <f aca="false">(F19-F18)/F18</f>
        <v>0.149587750294464</v>
      </c>
      <c r="H19" s="29" t="n">
        <f aca="false">B19-F19</f>
        <v>24</v>
      </c>
    </row>
    <row r="20" customFormat="false" ht="15" hidden="false" customHeight="false" outlineLevel="0" collapsed="false">
      <c r="A20" s="7" t="s">
        <v>25</v>
      </c>
      <c r="B20" s="9" t="n">
        <v>150.4</v>
      </c>
      <c r="C20" s="13" t="n">
        <f aca="false">(B20-B19)/B19</f>
        <v>0.236842105263158</v>
      </c>
      <c r="D20" s="9" t="n">
        <v>182.5</v>
      </c>
      <c r="E20" s="13" t="n">
        <f aca="false">(D20-D19)/D19</f>
        <v>0.288841807909605</v>
      </c>
      <c r="F20" s="9" t="n">
        <v>112.2</v>
      </c>
      <c r="G20" s="13" t="n">
        <f aca="false">(F20-F19)/F19</f>
        <v>0.149590163934426</v>
      </c>
      <c r="H20" s="8" t="n">
        <f aca="false">B20-F20</f>
        <v>38.2</v>
      </c>
    </row>
    <row r="21" customFormat="false" ht="15" hidden="false" customHeight="false" outlineLevel="0" collapsed="false">
      <c r="A21" s="10" t="s">
        <v>26</v>
      </c>
      <c r="B21" s="11" t="n">
        <v>186</v>
      </c>
      <c r="C21" s="12" t="n">
        <f aca="false">(B21-B20)/B20</f>
        <v>0.236702127659574</v>
      </c>
      <c r="D21" s="11" t="n">
        <v>235.2</v>
      </c>
      <c r="E21" s="12" t="n">
        <f aca="false">(D21-D20)/D20</f>
        <v>0.288767123287671</v>
      </c>
      <c r="F21" s="11" t="n">
        <v>129.1</v>
      </c>
      <c r="G21" s="12" t="n">
        <f aca="false">(F21-F20)/F20</f>
        <v>0.150623885918004</v>
      </c>
      <c r="H21" s="29" t="n">
        <f aca="false">B21-F21</f>
        <v>56.9</v>
      </c>
    </row>
    <row r="22" customFormat="false" ht="15" hidden="false" customHeight="false" outlineLevel="0" collapsed="false">
      <c r="A22" s="7" t="s">
        <v>27</v>
      </c>
      <c r="B22" s="9" t="n">
        <v>230.1</v>
      </c>
      <c r="C22" s="13" t="n">
        <f aca="false">(B22-B21)/B21</f>
        <v>0.237096774193548</v>
      </c>
      <c r="D22" s="9" t="n">
        <v>303.2</v>
      </c>
      <c r="E22" s="13" t="n">
        <f aca="false">(D22-D21)/D21</f>
        <v>0.289115646258503</v>
      </c>
      <c r="F22" s="9" t="n">
        <v>148.4</v>
      </c>
      <c r="G22" s="13" t="n">
        <f aca="false">(F22-F21)/F21</f>
        <v>0.149496514329977</v>
      </c>
      <c r="H22" s="8" t="n">
        <f aca="false">B22-F22</f>
        <v>81.7</v>
      </c>
    </row>
  </sheetData>
  <mergeCells count="3">
    <mergeCell ref="A1:F1"/>
    <mergeCell ref="A2:F2"/>
    <mergeCell ref="A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80"/>
  </cols>
  <sheetData>
    <row r="1" customFormat="false" ht="17.35" hidden="false" customHeight="false" outlineLevel="0" collapsed="false">
      <c r="A1" s="1" t="s">
        <v>2728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2729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26" t="s">
        <v>2730</v>
      </c>
      <c r="B4" s="26" t="s">
        <v>2731</v>
      </c>
    </row>
    <row r="5" customFormat="false" ht="15" hidden="false" customHeight="false" outlineLevel="0" collapsed="false">
      <c r="A5" s="30" t="s">
        <v>2732</v>
      </c>
      <c r="B5" s="31" t="s">
        <v>2733</v>
      </c>
    </row>
    <row r="6" customFormat="false" ht="15" hidden="false" customHeight="false" outlineLevel="0" collapsed="false">
      <c r="A6" s="32" t="s">
        <v>2734</v>
      </c>
      <c r="B6" s="33" t="s">
        <v>2735</v>
      </c>
    </row>
    <row r="7" customFormat="false" ht="15" hidden="false" customHeight="false" outlineLevel="0" collapsed="false">
      <c r="A7" s="30" t="s">
        <v>2736</v>
      </c>
      <c r="B7" s="31" t="s">
        <v>2737</v>
      </c>
    </row>
    <row r="8" customFormat="false" ht="15" hidden="false" customHeight="false" outlineLevel="0" collapsed="false">
      <c r="A8" s="32" t="s">
        <v>187</v>
      </c>
      <c r="B8" s="33" t="s">
        <v>2738</v>
      </c>
    </row>
    <row r="9" customFormat="false" ht="15" hidden="false" customHeight="false" outlineLevel="0" collapsed="false">
      <c r="A9" s="30" t="s">
        <v>233</v>
      </c>
      <c r="B9" s="31" t="s">
        <v>2739</v>
      </c>
    </row>
    <row r="10" customFormat="false" ht="15" hidden="false" customHeight="false" outlineLevel="0" collapsed="false">
      <c r="A10" s="32" t="s">
        <v>178</v>
      </c>
      <c r="B10" s="33" t="s">
        <v>2740</v>
      </c>
    </row>
    <row r="11" customFormat="false" ht="15" hidden="false" customHeight="false" outlineLevel="0" collapsed="false">
      <c r="A11" s="30" t="s">
        <v>2741</v>
      </c>
      <c r="B11" s="31" t="s">
        <v>2742</v>
      </c>
    </row>
    <row r="12" customFormat="false" ht="15" hidden="false" customHeight="false" outlineLevel="0" collapsed="false">
      <c r="A12" s="32" t="s">
        <v>2743</v>
      </c>
      <c r="B12" s="33" t="s">
        <v>2744</v>
      </c>
    </row>
    <row r="13" customFormat="false" ht="15" hidden="false" customHeight="false" outlineLevel="0" collapsed="false">
      <c r="A13" s="30" t="s">
        <v>2745</v>
      </c>
      <c r="B13" s="31" t="s">
        <v>2746</v>
      </c>
    </row>
    <row r="14" customFormat="false" ht="15" hidden="false" customHeight="false" outlineLevel="0" collapsed="false">
      <c r="A14" s="32" t="s">
        <v>2747</v>
      </c>
      <c r="B14" s="33" t="s">
        <v>2748</v>
      </c>
    </row>
    <row r="15" customFormat="false" ht="15" hidden="false" customHeight="false" outlineLevel="0" collapsed="false">
      <c r="A15" s="30" t="s">
        <v>2749</v>
      </c>
      <c r="B15" s="31" t="s">
        <v>2750</v>
      </c>
    </row>
    <row r="16" customFormat="false" ht="15" hidden="false" customHeight="false" outlineLevel="0" collapsed="false">
      <c r="A16" s="32" t="s">
        <v>2751</v>
      </c>
      <c r="B16" s="33" t="s">
        <v>2752</v>
      </c>
    </row>
    <row r="17" customFormat="false" ht="15" hidden="false" customHeight="false" outlineLevel="0" collapsed="false">
      <c r="A17" s="30" t="s">
        <v>2753</v>
      </c>
      <c r="B17" s="31" t="s">
        <v>2754</v>
      </c>
    </row>
    <row r="18" customFormat="false" ht="15" hidden="false" customHeight="false" outlineLevel="0" collapsed="false">
      <c r="A18" s="32" t="s">
        <v>2755</v>
      </c>
      <c r="B18" s="33" t="s">
        <v>2756</v>
      </c>
    </row>
    <row r="19" customFormat="false" ht="15" hidden="false" customHeight="false" outlineLevel="0" collapsed="false">
      <c r="A19" s="30" t="s">
        <v>182</v>
      </c>
      <c r="B19" s="31" t="s">
        <v>2757</v>
      </c>
    </row>
    <row r="22" customFormat="false" ht="15" hidden="false" customHeight="false" outlineLevel="0" collapsed="false">
      <c r="A22" s="34" t="s">
        <v>2758</v>
      </c>
      <c r="B22" s="34"/>
    </row>
    <row r="23" customFormat="false" ht="23.85" hidden="false" customHeight="false" outlineLevel="0" collapsed="false">
      <c r="A23" s="35" t="s">
        <v>2759</v>
      </c>
      <c r="B23" s="36" t="s">
        <v>2760</v>
      </c>
    </row>
    <row r="24" customFormat="false" ht="15" hidden="false" customHeight="false" outlineLevel="0" collapsed="false">
      <c r="A24" s="35" t="s">
        <v>2761</v>
      </c>
      <c r="B24" s="36" t="s">
        <v>2762</v>
      </c>
    </row>
    <row r="25" customFormat="false" ht="15" hidden="false" customHeight="false" outlineLevel="0" collapsed="false">
      <c r="A25" s="35" t="s">
        <v>2763</v>
      </c>
      <c r="B25" s="36" t="s">
        <v>2764</v>
      </c>
    </row>
    <row r="26" customFormat="false" ht="23.85" hidden="false" customHeight="false" outlineLevel="0" collapsed="false">
      <c r="A26" s="35" t="s">
        <v>2765</v>
      </c>
      <c r="B26" s="36" t="s">
        <v>2766</v>
      </c>
    </row>
    <row r="27" customFormat="false" ht="15" hidden="false" customHeight="false" outlineLevel="0" collapsed="false">
      <c r="A27" s="35" t="s">
        <v>2767</v>
      </c>
      <c r="B27" s="36" t="s">
        <v>2768</v>
      </c>
    </row>
    <row r="28" customFormat="false" ht="15" hidden="false" customHeight="false" outlineLevel="0" collapsed="false">
      <c r="A28" s="35" t="s">
        <v>2769</v>
      </c>
      <c r="B28" s="36" t="s">
        <v>2770</v>
      </c>
    </row>
    <row r="29" customFormat="false" ht="15" hidden="false" customHeight="false" outlineLevel="0" collapsed="false">
      <c r="A29" s="35" t="s">
        <v>2771</v>
      </c>
      <c r="B29" s="36" t="s">
        <v>2772</v>
      </c>
    </row>
    <row r="30" customFormat="false" ht="23.85" hidden="false" customHeight="false" outlineLevel="0" collapsed="false">
      <c r="A30" s="35" t="s">
        <v>2773</v>
      </c>
      <c r="B30" s="36" t="s">
        <v>2774</v>
      </c>
    </row>
  </sheetData>
  <mergeCells count="3">
    <mergeCell ref="A1:F1"/>
    <mergeCell ref="A2:F2"/>
    <mergeCell ref="A22:B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2026-03-14T21:57:36Z</dcterms:created>
  <dc:creator>openpyxl</dc:creator>
  <dc:description/>
  <dc:language>en-US</dc:language>
  <cp:lastModifiedBy/>
  <dcterms:modified xsi:type="dcterms:W3CDTF">2026-03-14T21:57:38Z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